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intuc\20190321\"/>
    </mc:Choice>
  </mc:AlternateContent>
  <xr:revisionPtr revIDLastSave="0" documentId="13_ncr:1_{32895F58-2321-4FE4-B7E2-E443C7A10465}" xr6:coauthVersionLast="41" xr6:coauthVersionMax="41" xr10:uidLastSave="{00000000-0000-0000-0000-000000000000}"/>
  <bookViews>
    <workbookView xWindow="-120" yWindow="-120" windowWidth="19440" windowHeight="15150" xr2:uid="{00000000-000D-0000-FFFF-FFFF00000000}"/>
  </bookViews>
  <sheets>
    <sheet name="BAO NO 18-02-19 TCNHK12" sheetId="3" r:id="rId1"/>
    <sheet name="BAO NO 18-02-19 NNAK12" sheetId="4" r:id="rId2"/>
  </sheets>
  <definedNames>
    <definedName name="_xlnm._FilterDatabase" localSheetId="1" hidden="1">'BAO NO 18-02-19 NNAK12'!$A$8:$N$28</definedName>
    <definedName name="_xlnm._FilterDatabase" localSheetId="0" hidden="1">'BAO NO 18-02-19 TCNHK12'!$A$8:$N$46</definedName>
    <definedName name="_xlnm.Print_Area" localSheetId="1">'BAO NO 18-02-19 NNAK12'!$A$1:$N$38</definedName>
    <definedName name="_xlnm.Print_Area" localSheetId="0">'BAO NO 18-02-19 TCNHK12'!$A$1:$N$56</definedName>
    <definedName name="_xlnm.Print_Titles" localSheetId="1">'BAO NO 18-02-19 NNAK12'!$8:$8</definedName>
    <definedName name="_xlnm.Print_Titles" localSheetId="0">'BAO NO 18-02-19 TCNHK12'!$8:$8</definedName>
  </definedNames>
  <calcPr calcId="181029"/>
</workbook>
</file>

<file path=xl/calcChain.xml><?xml version="1.0" encoding="utf-8"?>
<calcChain xmlns="http://schemas.openxmlformats.org/spreadsheetml/2006/main">
  <c r="N10" i="4" l="1"/>
  <c r="N11" i="4"/>
  <c r="N12" i="4"/>
  <c r="N13" i="4"/>
  <c r="N29" i="4" s="1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M29" i="4"/>
  <c r="L29" i="4"/>
  <c r="H29" i="4"/>
  <c r="G29" i="4"/>
  <c r="F29" i="4"/>
  <c r="N9" i="4"/>
  <c r="M47" i="3"/>
  <c r="L47" i="3"/>
  <c r="H47" i="3"/>
  <c r="G47" i="3"/>
  <c r="F47" i="3"/>
  <c r="N46" i="3"/>
  <c r="J45" i="3"/>
  <c r="N45" i="3" s="1"/>
  <c r="J44" i="3"/>
  <c r="N44" i="3" s="1"/>
  <c r="J43" i="3"/>
  <c r="N43" i="3" s="1"/>
  <c r="J42" i="3"/>
  <c r="N42" i="3" s="1"/>
  <c r="N41" i="3"/>
  <c r="J40" i="3"/>
  <c r="N40" i="3" s="1"/>
  <c r="J39" i="3"/>
  <c r="N39" i="3" s="1"/>
  <c r="N38" i="3"/>
  <c r="J37" i="3"/>
  <c r="N37" i="3" s="1"/>
  <c r="J36" i="3"/>
  <c r="N36" i="3" s="1"/>
  <c r="J35" i="3"/>
  <c r="N35" i="3" s="1"/>
  <c r="J34" i="3"/>
  <c r="N34" i="3" s="1"/>
  <c r="J33" i="3"/>
  <c r="N33" i="3" s="1"/>
  <c r="J32" i="3"/>
  <c r="N32" i="3" s="1"/>
  <c r="J31" i="3"/>
  <c r="N31" i="3" s="1"/>
  <c r="J30" i="3"/>
  <c r="N30" i="3" s="1"/>
  <c r="N29" i="3"/>
  <c r="J28" i="3"/>
  <c r="N28" i="3" s="1"/>
  <c r="N27" i="3"/>
  <c r="J26" i="3"/>
  <c r="N26" i="3" s="1"/>
  <c r="J25" i="3"/>
  <c r="N25" i="3" s="1"/>
  <c r="J24" i="3"/>
  <c r="N24" i="3" s="1"/>
  <c r="J23" i="3"/>
  <c r="N23" i="3" s="1"/>
  <c r="N22" i="3"/>
  <c r="J21" i="3"/>
  <c r="N21" i="3" s="1"/>
  <c r="J20" i="3"/>
  <c r="N20" i="3" s="1"/>
  <c r="J19" i="3"/>
  <c r="N19" i="3" s="1"/>
  <c r="J18" i="3"/>
  <c r="N18" i="3" s="1"/>
  <c r="J17" i="3"/>
  <c r="N17" i="3" s="1"/>
  <c r="J16" i="3"/>
  <c r="N16" i="3" s="1"/>
  <c r="J15" i="3"/>
  <c r="N15" i="3" s="1"/>
  <c r="J14" i="3"/>
  <c r="N14" i="3" s="1"/>
  <c r="J13" i="3"/>
  <c r="N13" i="3" s="1"/>
  <c r="J12" i="3"/>
  <c r="N12" i="3" s="1"/>
  <c r="J11" i="3"/>
  <c r="N11" i="3" s="1"/>
  <c r="N10" i="3"/>
  <c r="N9" i="3"/>
  <c r="J29" i="4" l="1"/>
  <c r="J47" i="3"/>
  <c r="N47" i="3"/>
</calcChain>
</file>

<file path=xl/sharedStrings.xml><?xml version="1.0" encoding="utf-8"?>
<sst xmlns="http://schemas.openxmlformats.org/spreadsheetml/2006/main" count="228" uniqueCount="185">
  <si>
    <t>TRƯỜNG ĐẠI HỌC TIỀN GIANG</t>
  </si>
  <si>
    <t>CỘNG HOÀ XÃ HỘI CHỦ NGHĨA VIỆT NAM</t>
  </si>
  <si>
    <t>PHÒNG TÀI VỤ</t>
  </si>
  <si>
    <t>Độc lập - Tự do - Hạnh phúc</t>
  </si>
  <si>
    <t>DANH SÁCH HỌC VIÊN NỢ HỌC PHÍ 
LỚP ĐẠI HỌC VB2 TÀI CHÍNH NGÂN HÀNG K12</t>
  </si>
  <si>
    <t>STT</t>
  </si>
  <si>
    <t>MSSV</t>
  </si>
  <si>
    <t>Họ và Tên</t>
  </si>
  <si>
    <t>Ngày sinh</t>
  </si>
  <si>
    <t>Số tiền còn nợ của các học kỳ trước</t>
  </si>
  <si>
    <t>HP phải nộp đến 14/03/2018</t>
  </si>
  <si>
    <t>HP đã nộp HK1(17-18)</t>
  </si>
  <si>
    <t>HP đã nộp HK2(17-18)</t>
  </si>
  <si>
    <t>Học phí HK2(17-18) (đến ngày 14/3/2018)</t>
  </si>
  <si>
    <t>HP 
HK1(18-19)</t>
  </si>
  <si>
    <t>LPCĐ</t>
  </si>
  <si>
    <t>LP nhập học</t>
  </si>
  <si>
    <t>Tổng nợ</t>
  </si>
  <si>
    <t>0405016001</t>
  </si>
  <si>
    <t>Nguyễn Thị Bảo</t>
  </si>
  <si>
    <t>Châu</t>
  </si>
  <si>
    <t>0405016034</t>
  </si>
  <si>
    <t>Nguyễn Thị Thu</t>
  </si>
  <si>
    <t>Diễm</t>
  </si>
  <si>
    <t>Dũng</t>
  </si>
  <si>
    <t>0405016016</t>
  </si>
  <si>
    <t>Phạm Thanh</t>
  </si>
  <si>
    <t>0405016036</t>
  </si>
  <si>
    <t>Châu Bảo</t>
  </si>
  <si>
    <t>Duy</t>
  </si>
  <si>
    <t>0405016017</t>
  </si>
  <si>
    <t>Đoàn Thị Thuý</t>
  </si>
  <si>
    <t>Hằng</t>
  </si>
  <si>
    <t>0405016018</t>
  </si>
  <si>
    <t>Nguyễn Thị</t>
  </si>
  <si>
    <t>Hạnh</t>
  </si>
  <si>
    <t>16/06/1971</t>
  </si>
  <si>
    <t>0405016002</t>
  </si>
  <si>
    <t>Võ Đông</t>
  </si>
  <si>
    <t>Hà</t>
  </si>
  <si>
    <t>14/09/1980</t>
  </si>
  <si>
    <t>0405016003</t>
  </si>
  <si>
    <t>Võ Minh</t>
  </si>
  <si>
    <t>Hiển</t>
  </si>
  <si>
    <t>0405016028</t>
  </si>
  <si>
    <t>Huỳnh Thị</t>
  </si>
  <si>
    <t>Hoa</t>
  </si>
  <si>
    <t>19/11/1989</t>
  </si>
  <si>
    <t>0405016029</t>
  </si>
  <si>
    <t>Võ Thành</t>
  </si>
  <si>
    <t>Hoàng</t>
  </si>
  <si>
    <t>0405016013</t>
  </si>
  <si>
    <t>Phan Duy</t>
  </si>
  <si>
    <t>Khương</t>
  </si>
  <si>
    <t>0405016019</t>
  </si>
  <si>
    <t>Châu Ngọc Thảo</t>
  </si>
  <si>
    <t>Lam</t>
  </si>
  <si>
    <t>0405016004</t>
  </si>
  <si>
    <t>Lành</t>
  </si>
  <si>
    <t>21/10/1977</t>
  </si>
  <si>
    <t>0405016005</t>
  </si>
  <si>
    <t>Võ Thị Trúc</t>
  </si>
  <si>
    <t>Linh</t>
  </si>
  <si>
    <t>03/09/1981</t>
  </si>
  <si>
    <t>0405016027</t>
  </si>
  <si>
    <t>Nguyễn Xuân</t>
  </si>
  <si>
    <t>Lộc</t>
  </si>
  <si>
    <t>0405016020</t>
  </si>
  <si>
    <t>Trương Thị Ngọc</t>
  </si>
  <si>
    <t>Lý</t>
  </si>
  <si>
    <t>0405016006</t>
  </si>
  <si>
    <t>Nguyễn Tô Minh</t>
  </si>
  <si>
    <t>Mẫn</t>
  </si>
  <si>
    <t>15/06/1988</t>
  </si>
  <si>
    <t>0405016031</t>
  </si>
  <si>
    <t xml:space="preserve">Nguyễn Thị Hằng </t>
  </si>
  <si>
    <t>Mi</t>
  </si>
  <si>
    <t>0405016015</t>
  </si>
  <si>
    <t>Nguyễn Hoàng</t>
  </si>
  <si>
    <t>Đỉnh</t>
  </si>
  <si>
    <t>0405016007</t>
  </si>
  <si>
    <t xml:space="preserve">Trịnh Lê Bích </t>
  </si>
  <si>
    <t>Nga</t>
  </si>
  <si>
    <t>0405016033</t>
  </si>
  <si>
    <t>Lê Thị Thanh</t>
  </si>
  <si>
    <t>Điệp</t>
  </si>
  <si>
    <t>0405016021</t>
  </si>
  <si>
    <t>Trần Thị</t>
  </si>
  <si>
    <t>Oanh</t>
  </si>
  <si>
    <t>07/05/1980</t>
  </si>
  <si>
    <t>Nguyễn Thanh</t>
  </si>
  <si>
    <t>Phong</t>
  </si>
  <si>
    <t>0405016023</t>
  </si>
  <si>
    <t>Phương</t>
  </si>
  <si>
    <t>0405016030</t>
  </si>
  <si>
    <t>Đặng Hoàng</t>
  </si>
  <si>
    <t>0405016014</t>
  </si>
  <si>
    <t>Bạch Văn</t>
  </si>
  <si>
    <t>Phước</t>
  </si>
  <si>
    <t>0405016008</t>
  </si>
  <si>
    <t>Phạm Hưng</t>
  </si>
  <si>
    <t>Quốc</t>
  </si>
  <si>
    <t>17/08/1979</t>
  </si>
  <si>
    <t>0405016010</t>
  </si>
  <si>
    <t>Sơn</t>
  </si>
  <si>
    <t>04/01/1978</t>
  </si>
  <si>
    <t>0405016011</t>
  </si>
  <si>
    <t>Nguyễn Thị Ngọc</t>
  </si>
  <si>
    <t>Thư</t>
  </si>
  <si>
    <t>0405016024</t>
  </si>
  <si>
    <t>Nguyễn Phú</t>
  </si>
  <si>
    <t>Thới</t>
  </si>
  <si>
    <t>26/06/1977</t>
  </si>
  <si>
    <t>0405016025</t>
  </si>
  <si>
    <t>Nguyễn Minh</t>
  </si>
  <si>
    <t>Triết</t>
  </si>
  <si>
    <t>14/10/1982</t>
  </si>
  <si>
    <t>0405016026</t>
  </si>
  <si>
    <t>Huỳnh Thị Thanh</t>
  </si>
  <si>
    <t>Trúc</t>
  </si>
  <si>
    <t>11/04/1987</t>
  </si>
  <si>
    <t>0405016054</t>
  </si>
  <si>
    <t>Đặng Thị</t>
  </si>
  <si>
    <t>Thuỷ</t>
  </si>
  <si>
    <t>0405016056</t>
  </si>
  <si>
    <t>Đoàn Thị Lâm</t>
  </si>
  <si>
    <t>25/11/1978</t>
  </si>
  <si>
    <t>LIÊN THÔNG</t>
  </si>
  <si>
    <t>0405016046</t>
  </si>
  <si>
    <t>Hiền</t>
  </si>
  <si>
    <t>25/12/1981</t>
  </si>
  <si>
    <t>0405016043</t>
  </si>
  <si>
    <t>Lê Thị Quế</t>
  </si>
  <si>
    <t>Minh</t>
  </si>
  <si>
    <t>03/09/1991</t>
  </si>
  <si>
    <t>0405016049</t>
  </si>
  <si>
    <t xml:space="preserve">Nguyễn Văn </t>
  </si>
  <si>
    <t>Thơ</t>
  </si>
  <si>
    <t>0405016052</t>
  </si>
  <si>
    <t>10/11/1992</t>
  </si>
  <si>
    <t xml:space="preserve">Tổng </t>
  </si>
  <si>
    <t>Người lập bảng</t>
  </si>
  <si>
    <t>Phụ trách kế toán</t>
  </si>
  <si>
    <t>Hiệu trưởng</t>
  </si>
  <si>
    <t>Trần Thụy Thảo Nguyên</t>
  </si>
  <si>
    <t>Trần Thị Tiên</t>
  </si>
  <si>
    <t>Võ Ngọc Hà</t>
  </si>
  <si>
    <t>An</t>
  </si>
  <si>
    <t>Đặng Thúy</t>
  </si>
  <si>
    <t>Bình</t>
  </si>
  <si>
    <t>Loan</t>
  </si>
  <si>
    <t>Đào</t>
  </si>
  <si>
    <t>Đăng</t>
  </si>
  <si>
    <t>Đông</t>
  </si>
  <si>
    <t>Đức</t>
  </si>
  <si>
    <t>Phi</t>
  </si>
  <si>
    <t>Phượng</t>
  </si>
  <si>
    <t>Quyên</t>
  </si>
  <si>
    <t>Tân</t>
  </si>
  <si>
    <t>Tài</t>
  </si>
  <si>
    <t>Tuyết</t>
  </si>
  <si>
    <t>Trâm</t>
  </si>
  <si>
    <t>Trí</t>
  </si>
  <si>
    <t>Vĩ</t>
  </si>
  <si>
    <t>Phan Lê Hoàng</t>
  </si>
  <si>
    <t>Trần Thị Loan</t>
  </si>
  <si>
    <t>Nguyễn Nguyên</t>
  </si>
  <si>
    <t>Huỳnh Phương</t>
  </si>
  <si>
    <t>Lê Văn</t>
  </si>
  <si>
    <t>Huỳnh Long</t>
  </si>
  <si>
    <t>Dương Thanh</t>
  </si>
  <si>
    <t>Nguyễn Trần Diễm</t>
  </si>
  <si>
    <t>Ngô Thị Vũ</t>
  </si>
  <si>
    <t>Nguyễn Văn</t>
  </si>
  <si>
    <t>Đặng Mai Giảng</t>
  </si>
  <si>
    <t>Hồ Văn</t>
  </si>
  <si>
    <t>Nguyễn Thị Ánh</t>
  </si>
  <si>
    <t>Tô Thị Ánh</t>
  </si>
  <si>
    <t>Trần Thị Bích</t>
  </si>
  <si>
    <t>Lâm Lễ</t>
  </si>
  <si>
    <t>Nguyễn Hùng</t>
  </si>
  <si>
    <t>Cập nhật đến ngày 14/3/2019</t>
  </si>
  <si>
    <t>Tiền Giang, ngày 14 tháng 3 năm 2019</t>
  </si>
  <si>
    <t>(Đã ký)</t>
  </si>
  <si>
    <t>DANH SÁCH HỌC VIÊN NỢ HỌC PHÍ 
LỚP ĐẠI HỌC VB2 NGÔN NGỮ ANH K12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</si>
</sst>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theme="1"/>
      <name val=".VnTime"/>
      <family val="2"/>
    </font>
    <font>
      <sz val="10"/>
      <color theme="1"/>
      <name val=".VnTime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7" fillId="0" borderId="5" xfId="2" quotePrefix="1" applyFont="1" applyBorder="1"/>
    <xf numFmtId="0" fontId="7" fillId="0" borderId="6" xfId="2" applyFont="1" applyBorder="1"/>
    <xf numFmtId="0" fontId="7" fillId="0" borderId="7" xfId="2" applyFont="1" applyBorder="1"/>
    <xf numFmtId="14" fontId="7" fillId="0" borderId="5" xfId="2" applyNumberFormat="1" applyFont="1" applyBorder="1" applyAlignment="1">
      <alignment horizontal="center"/>
    </xf>
    <xf numFmtId="164" fontId="7" fillId="0" borderId="5" xfId="2" applyNumberFormat="1" applyFont="1" applyBorder="1"/>
    <xf numFmtId="164" fontId="7" fillId="0" borderId="5" xfId="1" applyNumberFormat="1" applyFont="1" applyBorder="1"/>
    <xf numFmtId="164" fontId="2" fillId="0" borderId="5" xfId="1" applyNumberFormat="1" applyFont="1" applyBorder="1"/>
    <xf numFmtId="0" fontId="2" fillId="0" borderId="8" xfId="0" applyFont="1" applyBorder="1" applyAlignment="1">
      <alignment horizontal="center"/>
    </xf>
    <xf numFmtId="0" fontId="7" fillId="0" borderId="8" xfId="2" quotePrefix="1" applyFont="1" applyBorder="1"/>
    <xf numFmtId="0" fontId="7" fillId="0" borderId="9" xfId="2" applyFont="1" applyBorder="1"/>
    <xf numFmtId="0" fontId="7" fillId="0" borderId="10" xfId="2" applyFont="1" applyBorder="1"/>
    <xf numFmtId="14" fontId="7" fillId="0" borderId="8" xfId="2" applyNumberFormat="1" applyFont="1" applyBorder="1" applyAlignment="1">
      <alignment horizontal="center"/>
    </xf>
    <xf numFmtId="164" fontId="7" fillId="0" borderId="8" xfId="2" applyNumberFormat="1" applyFont="1" applyBorder="1"/>
    <xf numFmtId="164" fontId="7" fillId="0" borderId="8" xfId="1" applyNumberFormat="1" applyFont="1" applyBorder="1"/>
    <xf numFmtId="164" fontId="2" fillId="0" borderId="8" xfId="1" applyNumberFormat="1" applyFont="1" applyBorder="1"/>
    <xf numFmtId="0" fontId="8" fillId="0" borderId="8" xfId="0" applyFont="1" applyBorder="1"/>
    <xf numFmtId="0" fontId="9" fillId="0" borderId="8" xfId="2" quotePrefix="1" applyFont="1" applyBorder="1"/>
    <xf numFmtId="0" fontId="9" fillId="0" borderId="9" xfId="2" applyFont="1" applyBorder="1"/>
    <xf numFmtId="0" fontId="9" fillId="0" borderId="10" xfId="2" applyFont="1" applyBorder="1"/>
    <xf numFmtId="14" fontId="9" fillId="0" borderId="8" xfId="2" applyNumberFormat="1" applyFont="1" applyBorder="1" applyAlignment="1">
      <alignment horizontal="center"/>
    </xf>
    <xf numFmtId="164" fontId="9" fillId="0" borderId="8" xfId="2" applyNumberFormat="1" applyFont="1" applyBorder="1"/>
    <xf numFmtId="164" fontId="9" fillId="0" borderId="8" xfId="1" applyNumberFormat="1" applyFont="1" applyBorder="1"/>
    <xf numFmtId="164" fontId="8" fillId="0" borderId="8" xfId="1" applyNumberFormat="1" applyFont="1" applyBorder="1"/>
    <xf numFmtId="0" fontId="10" fillId="0" borderId="0" xfId="0" applyFont="1"/>
    <xf numFmtId="0" fontId="9" fillId="0" borderId="8" xfId="3" applyFont="1" applyBorder="1" applyAlignment="1">
      <alignment horizontal="center"/>
    </xf>
    <xf numFmtId="14" fontId="9" fillId="0" borderId="8" xfId="3" applyNumberFormat="1" applyFont="1" applyBorder="1" applyAlignment="1">
      <alignment horizontal="center"/>
    </xf>
    <xf numFmtId="14" fontId="7" fillId="0" borderId="8" xfId="3" quotePrefix="1" applyNumberFormat="1" applyFont="1" applyBorder="1" applyAlignment="1">
      <alignment horizontal="center"/>
    </xf>
    <xf numFmtId="14" fontId="9" fillId="0" borderId="8" xfId="3" quotePrefix="1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7" fillId="0" borderId="8" xfId="3" applyNumberFormat="1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11" fillId="0" borderId="9" xfId="2" applyFont="1" applyBorder="1"/>
    <xf numFmtId="164" fontId="12" fillId="0" borderId="1" xfId="2" applyNumberFormat="1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164" fontId="2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2" fillId="0" borderId="8" xfId="0" applyFont="1" applyBorder="1" applyAlignment="1">
      <alignment horizontal="center" vertical="center"/>
    </xf>
    <xf numFmtId="0" fontId="7" fillId="0" borderId="8" xfId="2" quotePrefix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14" fontId="7" fillId="0" borderId="8" xfId="2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2" fillId="0" borderId="1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/>
    <xf numFmtId="164" fontId="1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9525</xdr:rowOff>
    </xdr:from>
    <xdr:to>
      <xdr:col>2</xdr:col>
      <xdr:colOff>400050</xdr:colOff>
      <xdr:row>2</xdr:row>
      <xdr:rowOff>11113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81075" y="419100"/>
          <a:ext cx="790575" cy="158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2</xdr:row>
      <xdr:rowOff>9525</xdr:rowOff>
    </xdr:from>
    <xdr:to>
      <xdr:col>12</xdr:col>
      <xdr:colOff>561975</xdr:colOff>
      <xdr:row>2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695950" y="419100"/>
          <a:ext cx="2219325" cy="158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1066800</xdr:colOff>
      <xdr:row>2</xdr:row>
      <xdr:rowOff>11113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38150" y="419100"/>
          <a:ext cx="1066800" cy="158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2</xdr:row>
      <xdr:rowOff>19050</xdr:rowOff>
    </xdr:from>
    <xdr:to>
      <xdr:col>12</xdr:col>
      <xdr:colOff>542925</xdr:colOff>
      <xdr:row>2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895850" y="428625"/>
          <a:ext cx="2066925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N56"/>
  <sheetViews>
    <sheetView showGridLines="0" tabSelected="1" workbookViewId="0">
      <selection sqref="A1:N56"/>
    </sheetView>
  </sheetViews>
  <sheetFormatPr defaultRowHeight="15.75" x14ac:dyDescent="0.25"/>
  <cols>
    <col min="1" max="1" width="6.5703125" style="2" customWidth="1"/>
    <col min="2" max="2" width="14" style="1" customWidth="1"/>
    <col min="3" max="3" width="18.7109375" style="1" customWidth="1"/>
    <col min="4" max="4" width="8.7109375" style="1" customWidth="1"/>
    <col min="5" max="5" width="14" style="2" customWidth="1"/>
    <col min="6" max="6" width="16.7109375" style="1" hidden="1" customWidth="1"/>
    <col min="7" max="7" width="13.7109375" style="1" hidden="1" customWidth="1"/>
    <col min="8" max="9" width="12.42578125" style="1" hidden="1" customWidth="1"/>
    <col min="10" max="11" width="15.28515625" style="1" customWidth="1"/>
    <col min="12" max="12" width="10.5703125" style="1" customWidth="1"/>
    <col min="13" max="13" width="12.85546875" style="1" customWidth="1"/>
    <col min="14" max="14" width="15.140625" style="1" customWidth="1"/>
    <col min="15" max="16384" width="9.140625" style="1"/>
  </cols>
  <sheetData>
    <row r="1" spans="1:14" x14ac:dyDescent="0.25">
      <c r="A1" s="68" t="s">
        <v>0</v>
      </c>
      <c r="B1" s="68"/>
      <c r="C1" s="68"/>
      <c r="H1" s="64" t="s">
        <v>1</v>
      </c>
      <c r="I1" s="64"/>
      <c r="J1" s="64"/>
      <c r="K1" s="64"/>
      <c r="L1" s="64"/>
      <c r="M1" s="64"/>
      <c r="N1" s="64"/>
    </row>
    <row r="2" spans="1:14" ht="16.5" x14ac:dyDescent="0.25">
      <c r="A2" s="64" t="s">
        <v>2</v>
      </c>
      <c r="B2" s="64"/>
      <c r="C2" s="64"/>
      <c r="H2" s="69" t="s">
        <v>3</v>
      </c>
      <c r="I2" s="69"/>
      <c r="J2" s="69"/>
      <c r="K2" s="69"/>
      <c r="L2" s="69"/>
      <c r="M2" s="69"/>
      <c r="N2" s="69"/>
    </row>
    <row r="3" spans="1:14" ht="16.5" x14ac:dyDescent="0.25">
      <c r="A3" s="3"/>
      <c r="B3" s="3"/>
      <c r="C3" s="3"/>
      <c r="H3" s="4"/>
      <c r="I3" s="4"/>
      <c r="J3" s="4"/>
      <c r="K3" s="4"/>
      <c r="L3" s="4"/>
      <c r="M3" s="4"/>
      <c r="N3" s="4"/>
    </row>
    <row r="4" spans="1:14" ht="44.25" customHeight="1" x14ac:dyDescent="0.3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 x14ac:dyDescent="0.3">
      <c r="A5" s="71" t="s">
        <v>181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x14ac:dyDescent="0.25">
      <c r="B6" s="2"/>
      <c r="C6" s="2"/>
      <c r="D6" s="2"/>
      <c r="F6" s="5"/>
      <c r="G6" s="5"/>
      <c r="H6" s="2"/>
      <c r="I6" s="2"/>
      <c r="J6" s="2"/>
      <c r="K6" s="2"/>
      <c r="L6" s="2"/>
      <c r="M6" s="2"/>
      <c r="N6" s="2"/>
    </row>
    <row r="7" spans="1:14" ht="21" customHeight="1" x14ac:dyDescent="0.25">
      <c r="A7" s="72" t="s">
        <v>5</v>
      </c>
      <c r="B7" s="72" t="s">
        <v>6</v>
      </c>
      <c r="C7" s="72" t="s">
        <v>7</v>
      </c>
      <c r="D7" s="72"/>
      <c r="E7" s="72" t="s">
        <v>8</v>
      </c>
      <c r="F7" s="5"/>
      <c r="G7" s="5"/>
      <c r="H7" s="2"/>
      <c r="I7" s="2"/>
      <c r="J7" s="73" t="s">
        <v>9</v>
      </c>
      <c r="K7" s="74"/>
      <c r="L7" s="74"/>
      <c r="M7" s="74"/>
      <c r="N7" s="75"/>
    </row>
    <row r="8" spans="1:14" s="9" customFormat="1" ht="63.75" customHeight="1" x14ac:dyDescent="0.25">
      <c r="A8" s="72"/>
      <c r="B8" s="72"/>
      <c r="C8" s="72"/>
      <c r="D8" s="72"/>
      <c r="E8" s="72"/>
      <c r="F8" s="6" t="s">
        <v>10</v>
      </c>
      <c r="G8" s="7" t="s">
        <v>11</v>
      </c>
      <c r="H8" s="8" t="s">
        <v>12</v>
      </c>
      <c r="I8" s="8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 ht="18.75" hidden="1" customHeight="1" x14ac:dyDescent="0.25">
      <c r="A9" s="10">
        <v>1</v>
      </c>
      <c r="B9" s="11" t="s">
        <v>18</v>
      </c>
      <c r="C9" s="12" t="s">
        <v>19</v>
      </c>
      <c r="D9" s="13" t="s">
        <v>20</v>
      </c>
      <c r="E9" s="14">
        <v>32816</v>
      </c>
      <c r="F9" s="15">
        <v>6600000</v>
      </c>
      <c r="G9" s="15"/>
      <c r="H9" s="16"/>
      <c r="I9" s="16"/>
      <c r="J9" s="17">
        <v>0</v>
      </c>
      <c r="K9" s="17"/>
      <c r="L9" s="17">
        <v>0</v>
      </c>
      <c r="M9" s="17">
        <v>0</v>
      </c>
      <c r="N9" s="17">
        <f>SUM(J9:M9)</f>
        <v>0</v>
      </c>
    </row>
    <row r="10" spans="1:14" ht="18.75" hidden="1" customHeight="1" x14ac:dyDescent="0.25">
      <c r="A10" s="18">
        <v>2</v>
      </c>
      <c r="B10" s="19" t="s">
        <v>21</v>
      </c>
      <c r="C10" s="20" t="s">
        <v>22</v>
      </c>
      <c r="D10" s="21" t="s">
        <v>23</v>
      </c>
      <c r="E10" s="22">
        <v>31176</v>
      </c>
      <c r="F10" s="23">
        <v>5240000</v>
      </c>
      <c r="G10" s="23"/>
      <c r="H10" s="24"/>
      <c r="I10" s="24"/>
      <c r="J10" s="25">
        <v>0</v>
      </c>
      <c r="K10" s="25"/>
      <c r="L10" s="25">
        <v>0</v>
      </c>
      <c r="M10" s="25"/>
      <c r="N10" s="25">
        <f t="shared" ref="N10:N46" si="0">SUM(J10:M10)</f>
        <v>0</v>
      </c>
    </row>
    <row r="11" spans="1:14" s="34" customFormat="1" ht="18.75" hidden="1" customHeight="1" x14ac:dyDescent="0.25">
      <c r="A11" s="10">
        <v>3</v>
      </c>
      <c r="B11" s="27" t="s">
        <v>25</v>
      </c>
      <c r="C11" s="28" t="s">
        <v>26</v>
      </c>
      <c r="D11" s="29" t="s">
        <v>24</v>
      </c>
      <c r="E11" s="30">
        <v>28247</v>
      </c>
      <c r="F11" s="31">
        <v>3575000</v>
      </c>
      <c r="G11" s="31"/>
      <c r="H11" s="32">
        <v>3575000</v>
      </c>
      <c r="I11" s="32"/>
      <c r="J11" s="33">
        <f t="shared" ref="J11:J45" si="1">F11-H11-G11</f>
        <v>0</v>
      </c>
      <c r="K11" s="33"/>
      <c r="L11" s="33"/>
      <c r="M11" s="33"/>
      <c r="N11" s="33">
        <f t="shared" si="0"/>
        <v>0</v>
      </c>
    </row>
    <row r="12" spans="1:14" s="57" customFormat="1" ht="24" customHeight="1" x14ac:dyDescent="0.25">
      <c r="A12" s="51">
        <v>1</v>
      </c>
      <c r="B12" s="52" t="s">
        <v>27</v>
      </c>
      <c r="C12" s="53" t="s">
        <v>28</v>
      </c>
      <c r="D12" s="54" t="s">
        <v>29</v>
      </c>
      <c r="E12" s="55">
        <v>31316</v>
      </c>
      <c r="F12" s="23">
        <v>3825000</v>
      </c>
      <c r="G12" s="23"/>
      <c r="H12" s="24"/>
      <c r="I12" s="24"/>
      <c r="J12" s="56">
        <f t="shared" si="1"/>
        <v>3825000</v>
      </c>
      <c r="K12" s="56">
        <v>6930000</v>
      </c>
      <c r="L12" s="56"/>
      <c r="M12" s="56"/>
      <c r="N12" s="56">
        <f t="shared" si="0"/>
        <v>10755000</v>
      </c>
    </row>
    <row r="13" spans="1:14" s="34" customFormat="1" ht="18.75" hidden="1" customHeight="1" x14ac:dyDescent="0.25">
      <c r="A13" s="10">
        <v>5</v>
      </c>
      <c r="B13" s="27" t="s">
        <v>30</v>
      </c>
      <c r="C13" s="28" t="s">
        <v>31</v>
      </c>
      <c r="D13" s="29" t="s">
        <v>32</v>
      </c>
      <c r="E13" s="30">
        <v>28080</v>
      </c>
      <c r="F13" s="31">
        <v>7325000</v>
      </c>
      <c r="G13" s="31"/>
      <c r="H13" s="32">
        <v>7325000</v>
      </c>
      <c r="I13" s="32"/>
      <c r="J13" s="33">
        <f t="shared" si="1"/>
        <v>0</v>
      </c>
      <c r="K13" s="33"/>
      <c r="L13" s="33"/>
      <c r="M13" s="33"/>
      <c r="N13" s="33">
        <f t="shared" si="0"/>
        <v>0</v>
      </c>
    </row>
    <row r="14" spans="1:14" s="34" customFormat="1" ht="18.75" hidden="1" customHeight="1" x14ac:dyDescent="0.25">
      <c r="A14" s="18">
        <v>6</v>
      </c>
      <c r="B14" s="27" t="s">
        <v>33</v>
      </c>
      <c r="C14" s="28" t="s">
        <v>34</v>
      </c>
      <c r="D14" s="29" t="s">
        <v>35</v>
      </c>
      <c r="E14" s="35" t="s">
        <v>36</v>
      </c>
      <c r="F14" s="31">
        <v>6350000</v>
      </c>
      <c r="G14" s="31"/>
      <c r="H14" s="32">
        <v>6350000</v>
      </c>
      <c r="I14" s="32"/>
      <c r="J14" s="33">
        <f t="shared" si="1"/>
        <v>0</v>
      </c>
      <c r="K14" s="33"/>
      <c r="L14" s="33"/>
      <c r="M14" s="33"/>
      <c r="N14" s="33">
        <f t="shared" si="0"/>
        <v>0</v>
      </c>
    </row>
    <row r="15" spans="1:14" s="34" customFormat="1" ht="18.75" hidden="1" customHeight="1" x14ac:dyDescent="0.25">
      <c r="A15" s="10">
        <v>7</v>
      </c>
      <c r="B15" s="27" t="s">
        <v>37</v>
      </c>
      <c r="C15" s="28" t="s">
        <v>38</v>
      </c>
      <c r="D15" s="29" t="s">
        <v>39</v>
      </c>
      <c r="E15" s="35" t="s">
        <v>40</v>
      </c>
      <c r="F15" s="31">
        <v>14190000</v>
      </c>
      <c r="G15" s="31">
        <v>6600000</v>
      </c>
      <c r="H15" s="32">
        <v>7590000</v>
      </c>
      <c r="I15" s="32"/>
      <c r="J15" s="33">
        <f t="shared" si="1"/>
        <v>0</v>
      </c>
      <c r="K15" s="33"/>
      <c r="L15" s="33"/>
      <c r="M15" s="33"/>
      <c r="N15" s="33">
        <f t="shared" si="0"/>
        <v>0</v>
      </c>
    </row>
    <row r="16" spans="1:14" s="34" customFormat="1" ht="18.75" hidden="1" customHeight="1" x14ac:dyDescent="0.25">
      <c r="A16" s="18">
        <v>8</v>
      </c>
      <c r="B16" s="27" t="s">
        <v>41</v>
      </c>
      <c r="C16" s="28" t="s">
        <v>42</v>
      </c>
      <c r="D16" s="29" t="s">
        <v>43</v>
      </c>
      <c r="E16" s="36">
        <v>32518</v>
      </c>
      <c r="F16" s="31">
        <v>7590000</v>
      </c>
      <c r="G16" s="31"/>
      <c r="H16" s="32">
        <v>7590000</v>
      </c>
      <c r="I16" s="32"/>
      <c r="J16" s="33">
        <f t="shared" si="1"/>
        <v>0</v>
      </c>
      <c r="K16" s="33"/>
      <c r="L16" s="33"/>
      <c r="M16" s="33"/>
      <c r="N16" s="33">
        <f t="shared" si="0"/>
        <v>0</v>
      </c>
    </row>
    <row r="17" spans="1:14" s="34" customFormat="1" ht="18.75" hidden="1" customHeight="1" x14ac:dyDescent="0.25">
      <c r="A17" s="10">
        <v>9</v>
      </c>
      <c r="B17" s="27" t="s">
        <v>44</v>
      </c>
      <c r="C17" s="28" t="s">
        <v>45</v>
      </c>
      <c r="D17" s="29" t="s">
        <v>46</v>
      </c>
      <c r="E17" s="35" t="s">
        <v>47</v>
      </c>
      <c r="F17" s="31">
        <v>3605000</v>
      </c>
      <c r="G17" s="31"/>
      <c r="H17" s="32">
        <v>3605000</v>
      </c>
      <c r="I17" s="32"/>
      <c r="J17" s="33">
        <f t="shared" si="1"/>
        <v>0</v>
      </c>
      <c r="K17" s="33"/>
      <c r="L17" s="33"/>
      <c r="M17" s="33"/>
      <c r="N17" s="33">
        <f t="shared" si="0"/>
        <v>0</v>
      </c>
    </row>
    <row r="18" spans="1:14" s="34" customFormat="1" ht="18.75" hidden="1" customHeight="1" x14ac:dyDescent="0.25">
      <c r="A18" s="18">
        <v>10</v>
      </c>
      <c r="B18" s="27" t="s">
        <v>48</v>
      </c>
      <c r="C18" s="28" t="s">
        <v>49</v>
      </c>
      <c r="D18" s="29" t="s">
        <v>50</v>
      </c>
      <c r="E18" s="36">
        <v>28819</v>
      </c>
      <c r="F18" s="31">
        <v>6125000</v>
      </c>
      <c r="G18" s="31"/>
      <c r="H18" s="32">
        <v>6125000</v>
      </c>
      <c r="I18" s="32"/>
      <c r="J18" s="33">
        <f t="shared" si="1"/>
        <v>0</v>
      </c>
      <c r="K18" s="33"/>
      <c r="L18" s="33"/>
      <c r="M18" s="33"/>
      <c r="N18" s="33">
        <f t="shared" si="0"/>
        <v>0</v>
      </c>
    </row>
    <row r="19" spans="1:14" s="34" customFormat="1" ht="18.75" hidden="1" customHeight="1" x14ac:dyDescent="0.25">
      <c r="A19" s="10">
        <v>11</v>
      </c>
      <c r="B19" s="27" t="s">
        <v>51</v>
      </c>
      <c r="C19" s="28" t="s">
        <v>52</v>
      </c>
      <c r="D19" s="29" t="s">
        <v>53</v>
      </c>
      <c r="E19" s="36">
        <v>32831</v>
      </c>
      <c r="F19" s="31">
        <v>7590000</v>
      </c>
      <c r="G19" s="31"/>
      <c r="H19" s="32">
        <v>7590000</v>
      </c>
      <c r="I19" s="32"/>
      <c r="J19" s="33">
        <f t="shared" si="1"/>
        <v>0</v>
      </c>
      <c r="K19" s="33"/>
      <c r="L19" s="33"/>
      <c r="M19" s="33"/>
      <c r="N19" s="33">
        <f t="shared" si="0"/>
        <v>0</v>
      </c>
    </row>
    <row r="20" spans="1:14" s="34" customFormat="1" ht="18.75" hidden="1" customHeight="1" x14ac:dyDescent="0.25">
      <c r="A20" s="18">
        <v>12</v>
      </c>
      <c r="B20" s="27" t="s">
        <v>54</v>
      </c>
      <c r="C20" s="28" t="s">
        <v>55</v>
      </c>
      <c r="D20" s="29" t="s">
        <v>56</v>
      </c>
      <c r="E20" s="36">
        <v>29392</v>
      </c>
      <c r="F20" s="31">
        <v>6875000</v>
      </c>
      <c r="G20" s="31"/>
      <c r="H20" s="32">
        <v>6875000</v>
      </c>
      <c r="I20" s="32"/>
      <c r="J20" s="33">
        <f t="shared" si="1"/>
        <v>0</v>
      </c>
      <c r="K20" s="33"/>
      <c r="L20" s="33"/>
      <c r="M20" s="33"/>
      <c r="N20" s="33">
        <f t="shared" si="0"/>
        <v>0</v>
      </c>
    </row>
    <row r="21" spans="1:14" s="34" customFormat="1" ht="18.75" hidden="1" customHeight="1" x14ac:dyDescent="0.25">
      <c r="A21" s="10">
        <v>13</v>
      </c>
      <c r="B21" s="27" t="s">
        <v>57</v>
      </c>
      <c r="C21" s="28" t="s">
        <v>45</v>
      </c>
      <c r="D21" s="29" t="s">
        <v>58</v>
      </c>
      <c r="E21" s="35" t="s">
        <v>59</v>
      </c>
      <c r="F21" s="31">
        <v>6600000</v>
      </c>
      <c r="G21" s="31"/>
      <c r="H21" s="32">
        <v>6600000</v>
      </c>
      <c r="I21" s="32"/>
      <c r="J21" s="33">
        <f t="shared" si="1"/>
        <v>0</v>
      </c>
      <c r="K21" s="33"/>
      <c r="L21" s="33"/>
      <c r="M21" s="33"/>
      <c r="N21" s="33">
        <f t="shared" si="0"/>
        <v>0</v>
      </c>
    </row>
    <row r="22" spans="1:14" ht="18.75" hidden="1" customHeight="1" x14ac:dyDescent="0.25">
      <c r="A22" s="18">
        <v>14</v>
      </c>
      <c r="B22" s="19" t="s">
        <v>60</v>
      </c>
      <c r="C22" s="20" t="s">
        <v>61</v>
      </c>
      <c r="D22" s="21" t="s">
        <v>62</v>
      </c>
      <c r="E22" s="37" t="s">
        <v>63</v>
      </c>
      <c r="F22" s="23">
        <v>5610000</v>
      </c>
      <c r="G22" s="23"/>
      <c r="H22" s="24"/>
      <c r="I22" s="24"/>
      <c r="J22" s="25">
        <v>0</v>
      </c>
      <c r="K22" s="25">
        <v>0</v>
      </c>
      <c r="L22" s="25">
        <v>0</v>
      </c>
      <c r="M22" s="25">
        <v>0</v>
      </c>
      <c r="N22" s="25">
        <f t="shared" si="0"/>
        <v>0</v>
      </c>
    </row>
    <row r="23" spans="1:14" s="34" customFormat="1" ht="18.75" hidden="1" customHeight="1" x14ac:dyDescent="0.25">
      <c r="A23" s="10">
        <v>15</v>
      </c>
      <c r="B23" s="27" t="s">
        <v>64</v>
      </c>
      <c r="C23" s="28" t="s">
        <v>65</v>
      </c>
      <c r="D23" s="29" t="s">
        <v>66</v>
      </c>
      <c r="E23" s="38">
        <v>30455</v>
      </c>
      <c r="F23" s="31">
        <v>6770000</v>
      </c>
      <c r="G23" s="31"/>
      <c r="H23" s="32">
        <v>6770000</v>
      </c>
      <c r="I23" s="32"/>
      <c r="J23" s="33">
        <f t="shared" si="1"/>
        <v>0</v>
      </c>
      <c r="K23" s="33"/>
      <c r="L23" s="33"/>
      <c r="M23" s="33"/>
      <c r="N23" s="33">
        <f t="shared" si="0"/>
        <v>0</v>
      </c>
    </row>
    <row r="24" spans="1:14" s="34" customFormat="1" ht="18.75" hidden="1" customHeight="1" x14ac:dyDescent="0.25">
      <c r="A24" s="18">
        <v>16</v>
      </c>
      <c r="B24" s="27" t="s">
        <v>67</v>
      </c>
      <c r="C24" s="28" t="s">
        <v>68</v>
      </c>
      <c r="D24" s="29" t="s">
        <v>69</v>
      </c>
      <c r="E24" s="39">
        <v>29832</v>
      </c>
      <c r="F24" s="31">
        <v>4505000</v>
      </c>
      <c r="G24" s="31"/>
      <c r="H24" s="32">
        <v>4505000</v>
      </c>
      <c r="I24" s="32"/>
      <c r="J24" s="33">
        <f t="shared" si="1"/>
        <v>0</v>
      </c>
      <c r="K24" s="33"/>
      <c r="L24" s="33"/>
      <c r="M24" s="33"/>
      <c r="N24" s="33">
        <f t="shared" si="0"/>
        <v>0</v>
      </c>
    </row>
    <row r="25" spans="1:14" s="34" customFormat="1" ht="18.75" hidden="1" customHeight="1" x14ac:dyDescent="0.25">
      <c r="A25" s="10">
        <v>17</v>
      </c>
      <c r="B25" s="27" t="s">
        <v>70</v>
      </c>
      <c r="C25" s="28" t="s">
        <v>71</v>
      </c>
      <c r="D25" s="29" t="s">
        <v>72</v>
      </c>
      <c r="E25" s="35" t="s">
        <v>73</v>
      </c>
      <c r="F25" s="31">
        <v>14190000</v>
      </c>
      <c r="G25" s="31">
        <v>6600000</v>
      </c>
      <c r="H25" s="32">
        <v>7590000</v>
      </c>
      <c r="I25" s="32"/>
      <c r="J25" s="33">
        <f t="shared" si="1"/>
        <v>0</v>
      </c>
      <c r="K25" s="33"/>
      <c r="L25" s="33"/>
      <c r="M25" s="33"/>
      <c r="N25" s="33">
        <f t="shared" si="0"/>
        <v>0</v>
      </c>
    </row>
    <row r="26" spans="1:14" s="34" customFormat="1" ht="18.75" hidden="1" customHeight="1" x14ac:dyDescent="0.25">
      <c r="A26" s="18">
        <v>18</v>
      </c>
      <c r="B26" s="27" t="s">
        <v>74</v>
      </c>
      <c r="C26" s="28" t="s">
        <v>75</v>
      </c>
      <c r="D26" s="29" t="s">
        <v>76</v>
      </c>
      <c r="E26" s="36">
        <v>29989</v>
      </c>
      <c r="F26" s="31">
        <v>6845000</v>
      </c>
      <c r="G26" s="31"/>
      <c r="H26" s="32">
        <v>6845000</v>
      </c>
      <c r="I26" s="32"/>
      <c r="J26" s="33">
        <f t="shared" si="1"/>
        <v>0</v>
      </c>
      <c r="K26" s="33"/>
      <c r="L26" s="33"/>
      <c r="M26" s="33"/>
      <c r="N26" s="33">
        <f t="shared" si="0"/>
        <v>0</v>
      </c>
    </row>
    <row r="27" spans="1:14" ht="18.75" hidden="1" customHeight="1" x14ac:dyDescent="0.25">
      <c r="A27" s="10">
        <v>19</v>
      </c>
      <c r="B27" s="19" t="s">
        <v>77</v>
      </c>
      <c r="C27" s="20" t="s">
        <v>78</v>
      </c>
      <c r="D27" s="21" t="s">
        <v>79</v>
      </c>
      <c r="E27" s="40">
        <v>28678</v>
      </c>
      <c r="F27" s="23">
        <v>5495000</v>
      </c>
      <c r="G27" s="23"/>
      <c r="H27" s="24"/>
      <c r="I27" s="24"/>
      <c r="J27" s="25">
        <v>0</v>
      </c>
      <c r="K27" s="25"/>
      <c r="L27" s="25"/>
      <c r="M27" s="25"/>
      <c r="N27" s="25">
        <f t="shared" si="0"/>
        <v>0</v>
      </c>
    </row>
    <row r="28" spans="1:14" s="34" customFormat="1" ht="18.75" hidden="1" customHeight="1" x14ac:dyDescent="0.25">
      <c r="A28" s="18">
        <v>20</v>
      </c>
      <c r="B28" s="27" t="s">
        <v>80</v>
      </c>
      <c r="C28" s="28" t="s">
        <v>81</v>
      </c>
      <c r="D28" s="29" t="s">
        <v>82</v>
      </c>
      <c r="E28" s="36">
        <v>27440</v>
      </c>
      <c r="F28" s="31">
        <v>7590000</v>
      </c>
      <c r="G28" s="31"/>
      <c r="H28" s="32">
        <v>7590000</v>
      </c>
      <c r="I28" s="32"/>
      <c r="J28" s="33">
        <f t="shared" si="1"/>
        <v>0</v>
      </c>
      <c r="K28" s="33"/>
      <c r="L28" s="33"/>
      <c r="M28" s="33"/>
      <c r="N28" s="33">
        <f t="shared" si="0"/>
        <v>0</v>
      </c>
    </row>
    <row r="29" spans="1:14" ht="18.75" hidden="1" customHeight="1" x14ac:dyDescent="0.25">
      <c r="A29" s="10">
        <v>21</v>
      </c>
      <c r="B29" s="19" t="s">
        <v>83</v>
      </c>
      <c r="C29" s="20" t="s">
        <v>84</v>
      </c>
      <c r="D29" s="21" t="s">
        <v>85</v>
      </c>
      <c r="E29" s="40">
        <v>27164</v>
      </c>
      <c r="F29" s="23">
        <v>3590000</v>
      </c>
      <c r="G29" s="23"/>
      <c r="H29" s="24"/>
      <c r="I29" s="24"/>
      <c r="J29" s="25"/>
      <c r="K29" s="25"/>
      <c r="L29" s="25"/>
      <c r="M29" s="25"/>
      <c r="N29" s="25">
        <f t="shared" si="0"/>
        <v>0</v>
      </c>
    </row>
    <row r="30" spans="1:14" s="34" customFormat="1" ht="18.75" hidden="1" customHeight="1" x14ac:dyDescent="0.25">
      <c r="A30" s="18">
        <v>22</v>
      </c>
      <c r="B30" s="27" t="s">
        <v>86</v>
      </c>
      <c r="C30" s="28" t="s">
        <v>87</v>
      </c>
      <c r="D30" s="29" t="s">
        <v>88</v>
      </c>
      <c r="E30" s="38" t="s">
        <v>89</v>
      </c>
      <c r="F30" s="31">
        <v>6920000</v>
      </c>
      <c r="G30" s="31"/>
      <c r="H30" s="32">
        <v>6920000</v>
      </c>
      <c r="I30" s="32"/>
      <c r="J30" s="33">
        <f t="shared" si="1"/>
        <v>0</v>
      </c>
      <c r="K30" s="33"/>
      <c r="L30" s="33"/>
      <c r="M30" s="33"/>
      <c r="N30" s="33">
        <f t="shared" si="0"/>
        <v>0</v>
      </c>
    </row>
    <row r="31" spans="1:14" s="34" customFormat="1" ht="18.75" hidden="1" customHeight="1" x14ac:dyDescent="0.25">
      <c r="A31" s="18">
        <v>24</v>
      </c>
      <c r="B31" s="27" t="s">
        <v>92</v>
      </c>
      <c r="C31" s="28" t="s">
        <v>90</v>
      </c>
      <c r="D31" s="29" t="s">
        <v>93</v>
      </c>
      <c r="E31" s="38">
        <v>30897</v>
      </c>
      <c r="F31" s="31">
        <v>6905000</v>
      </c>
      <c r="G31" s="31"/>
      <c r="H31" s="32">
        <v>6905000</v>
      </c>
      <c r="I31" s="32"/>
      <c r="J31" s="33">
        <f t="shared" si="1"/>
        <v>0</v>
      </c>
      <c r="K31" s="33"/>
      <c r="L31" s="33"/>
      <c r="M31" s="33"/>
      <c r="N31" s="33">
        <f t="shared" si="0"/>
        <v>0</v>
      </c>
    </row>
    <row r="32" spans="1:14" s="34" customFormat="1" ht="18.75" hidden="1" customHeight="1" x14ac:dyDescent="0.25">
      <c r="A32" s="10">
        <v>25</v>
      </c>
      <c r="B32" s="27" t="s">
        <v>94</v>
      </c>
      <c r="C32" s="28" t="s">
        <v>95</v>
      </c>
      <c r="D32" s="29" t="s">
        <v>93</v>
      </c>
      <c r="E32" s="35">
        <v>1981</v>
      </c>
      <c r="F32" s="31">
        <v>6125000</v>
      </c>
      <c r="G32" s="31"/>
      <c r="H32" s="32">
        <v>6125000</v>
      </c>
      <c r="I32" s="32"/>
      <c r="J32" s="33">
        <f t="shared" si="1"/>
        <v>0</v>
      </c>
      <c r="K32" s="33"/>
      <c r="L32" s="33"/>
      <c r="M32" s="33"/>
      <c r="N32" s="33">
        <f t="shared" si="0"/>
        <v>0</v>
      </c>
    </row>
    <row r="33" spans="1:14" s="34" customFormat="1" ht="18.75" hidden="1" customHeight="1" x14ac:dyDescent="0.25">
      <c r="A33" s="18">
        <v>26</v>
      </c>
      <c r="B33" s="27" t="s">
        <v>96</v>
      </c>
      <c r="C33" s="28" t="s">
        <v>97</v>
      </c>
      <c r="D33" s="29" t="s">
        <v>98</v>
      </c>
      <c r="E33" s="36">
        <v>32063</v>
      </c>
      <c r="F33" s="31">
        <v>2640000</v>
      </c>
      <c r="G33" s="31"/>
      <c r="H33" s="32">
        <v>2640000</v>
      </c>
      <c r="I33" s="32"/>
      <c r="J33" s="33">
        <f t="shared" si="1"/>
        <v>0</v>
      </c>
      <c r="K33" s="33"/>
      <c r="L33" s="33"/>
      <c r="M33" s="33"/>
      <c r="N33" s="33">
        <f t="shared" si="0"/>
        <v>0</v>
      </c>
    </row>
    <row r="34" spans="1:14" s="34" customFormat="1" ht="18.75" hidden="1" customHeight="1" x14ac:dyDescent="0.25">
      <c r="A34" s="10">
        <v>27</v>
      </c>
      <c r="B34" s="27" t="s">
        <v>99</v>
      </c>
      <c r="C34" s="28" t="s">
        <v>100</v>
      </c>
      <c r="D34" s="29" t="s">
        <v>101</v>
      </c>
      <c r="E34" s="35" t="s">
        <v>102</v>
      </c>
      <c r="F34" s="31">
        <v>7590000</v>
      </c>
      <c r="G34" s="31"/>
      <c r="H34" s="32">
        <v>7590000</v>
      </c>
      <c r="I34" s="32"/>
      <c r="J34" s="33">
        <f t="shared" si="1"/>
        <v>0</v>
      </c>
      <c r="K34" s="33"/>
      <c r="L34" s="33"/>
      <c r="M34" s="33"/>
      <c r="N34" s="33">
        <f t="shared" si="0"/>
        <v>0</v>
      </c>
    </row>
    <row r="35" spans="1:14" s="34" customFormat="1" ht="18.75" hidden="1" customHeight="1" x14ac:dyDescent="0.25">
      <c r="A35" s="18">
        <v>28</v>
      </c>
      <c r="B35" s="27" t="s">
        <v>103</v>
      </c>
      <c r="C35" s="28" t="s">
        <v>90</v>
      </c>
      <c r="D35" s="29" t="s">
        <v>104</v>
      </c>
      <c r="E35" s="38" t="s">
        <v>105</v>
      </c>
      <c r="F35" s="31">
        <v>4610000</v>
      </c>
      <c r="G35" s="31"/>
      <c r="H35" s="32">
        <v>4610000</v>
      </c>
      <c r="I35" s="32"/>
      <c r="J35" s="33">
        <f t="shared" si="1"/>
        <v>0</v>
      </c>
      <c r="K35" s="33"/>
      <c r="L35" s="33"/>
      <c r="M35" s="33"/>
      <c r="N35" s="33">
        <f t="shared" si="0"/>
        <v>0</v>
      </c>
    </row>
    <row r="36" spans="1:14" s="34" customFormat="1" ht="18.75" hidden="1" customHeight="1" x14ac:dyDescent="0.25">
      <c r="A36" s="18">
        <v>30</v>
      </c>
      <c r="B36" s="27" t="s">
        <v>106</v>
      </c>
      <c r="C36" s="28" t="s">
        <v>107</v>
      </c>
      <c r="D36" s="29" t="s">
        <v>108</v>
      </c>
      <c r="E36" s="36">
        <v>29952</v>
      </c>
      <c r="F36" s="31">
        <v>6600000</v>
      </c>
      <c r="G36" s="31"/>
      <c r="H36" s="32">
        <v>6600000</v>
      </c>
      <c r="I36" s="32"/>
      <c r="J36" s="33">
        <f t="shared" si="1"/>
        <v>0</v>
      </c>
      <c r="K36" s="33"/>
      <c r="L36" s="33"/>
      <c r="M36" s="33"/>
      <c r="N36" s="33">
        <f t="shared" si="0"/>
        <v>0</v>
      </c>
    </row>
    <row r="37" spans="1:14" s="34" customFormat="1" ht="18.75" hidden="1" customHeight="1" x14ac:dyDescent="0.25">
      <c r="A37" s="10">
        <v>31</v>
      </c>
      <c r="B37" s="27" t="s">
        <v>109</v>
      </c>
      <c r="C37" s="28" t="s">
        <v>110</v>
      </c>
      <c r="D37" s="29" t="s">
        <v>111</v>
      </c>
      <c r="E37" s="35" t="s">
        <v>112</v>
      </c>
      <c r="F37" s="31">
        <v>3245000</v>
      </c>
      <c r="G37" s="31"/>
      <c r="H37" s="32">
        <v>3245000</v>
      </c>
      <c r="I37" s="32"/>
      <c r="J37" s="33">
        <f t="shared" si="1"/>
        <v>0</v>
      </c>
      <c r="K37" s="33"/>
      <c r="L37" s="33"/>
      <c r="M37" s="33"/>
      <c r="N37" s="33">
        <f t="shared" si="0"/>
        <v>0</v>
      </c>
    </row>
    <row r="38" spans="1:14" ht="18.75" hidden="1" customHeight="1" x14ac:dyDescent="0.25">
      <c r="A38" s="18">
        <v>32</v>
      </c>
      <c r="B38" s="19" t="s">
        <v>113</v>
      </c>
      <c r="C38" s="20" t="s">
        <v>114</v>
      </c>
      <c r="D38" s="21" t="s">
        <v>115</v>
      </c>
      <c r="E38" s="41" t="s">
        <v>116</v>
      </c>
      <c r="F38" s="23">
        <v>6125000</v>
      </c>
      <c r="G38" s="23"/>
      <c r="H38" s="24"/>
      <c r="I38" s="24"/>
      <c r="J38" s="25">
        <v>0</v>
      </c>
      <c r="K38" s="25"/>
      <c r="L38" s="25"/>
      <c r="M38" s="25"/>
      <c r="N38" s="25">
        <f t="shared" si="0"/>
        <v>0</v>
      </c>
    </row>
    <row r="39" spans="1:14" s="34" customFormat="1" ht="18.75" hidden="1" customHeight="1" x14ac:dyDescent="0.25">
      <c r="A39" s="10">
        <v>33</v>
      </c>
      <c r="B39" s="27" t="s">
        <v>117</v>
      </c>
      <c r="C39" s="28" t="s">
        <v>118</v>
      </c>
      <c r="D39" s="29" t="s">
        <v>119</v>
      </c>
      <c r="E39" s="38" t="s">
        <v>120</v>
      </c>
      <c r="F39" s="31">
        <v>3500000</v>
      </c>
      <c r="G39" s="31"/>
      <c r="H39" s="32">
        <v>3500000</v>
      </c>
      <c r="I39" s="32"/>
      <c r="J39" s="33">
        <f t="shared" si="1"/>
        <v>0</v>
      </c>
      <c r="K39" s="33"/>
      <c r="L39" s="33"/>
      <c r="M39" s="33"/>
      <c r="N39" s="33">
        <f t="shared" si="0"/>
        <v>0</v>
      </c>
    </row>
    <row r="40" spans="1:14" s="34" customFormat="1" ht="18.75" hidden="1" customHeight="1" x14ac:dyDescent="0.25">
      <c r="A40" s="18">
        <v>34</v>
      </c>
      <c r="B40" s="27" t="s">
        <v>121</v>
      </c>
      <c r="C40" s="28" t="s">
        <v>122</v>
      </c>
      <c r="D40" s="29" t="s">
        <v>123</v>
      </c>
      <c r="E40" s="36">
        <v>25718</v>
      </c>
      <c r="F40" s="31">
        <v>7590000</v>
      </c>
      <c r="G40" s="31"/>
      <c r="H40" s="32">
        <v>7590000</v>
      </c>
      <c r="I40" s="32"/>
      <c r="J40" s="33">
        <f t="shared" si="1"/>
        <v>0</v>
      </c>
      <c r="K40" s="33"/>
      <c r="L40" s="33"/>
      <c r="M40" s="33"/>
      <c r="N40" s="33">
        <f t="shared" si="0"/>
        <v>0</v>
      </c>
    </row>
    <row r="41" spans="1:14" ht="18.75" hidden="1" customHeight="1" x14ac:dyDescent="0.25">
      <c r="A41" s="10">
        <v>35</v>
      </c>
      <c r="B41" s="19" t="s">
        <v>124</v>
      </c>
      <c r="C41" s="20" t="s">
        <v>125</v>
      </c>
      <c r="D41" s="21" t="s">
        <v>119</v>
      </c>
      <c r="E41" s="41" t="s">
        <v>126</v>
      </c>
      <c r="F41" s="23">
        <v>2510000</v>
      </c>
      <c r="G41" s="23"/>
      <c r="H41" s="24"/>
      <c r="I41" s="24"/>
      <c r="J41" s="25">
        <v>0</v>
      </c>
      <c r="K41" s="25"/>
      <c r="L41" s="25"/>
      <c r="M41" s="25"/>
      <c r="N41" s="25">
        <f t="shared" si="0"/>
        <v>0</v>
      </c>
    </row>
    <row r="42" spans="1:14" s="34" customFormat="1" ht="18.75" hidden="1" customHeight="1" x14ac:dyDescent="0.25">
      <c r="A42" s="26"/>
      <c r="B42" s="27"/>
      <c r="C42" s="42" t="s">
        <v>127</v>
      </c>
      <c r="D42" s="29"/>
      <c r="E42" s="35"/>
      <c r="F42" s="31"/>
      <c r="G42" s="31"/>
      <c r="H42" s="32"/>
      <c r="I42" s="32"/>
      <c r="J42" s="33">
        <f t="shared" si="1"/>
        <v>0</v>
      </c>
      <c r="K42" s="33"/>
      <c r="L42" s="33"/>
      <c r="M42" s="33"/>
      <c r="N42" s="33">
        <f t="shared" si="0"/>
        <v>0</v>
      </c>
    </row>
    <row r="43" spans="1:14" s="34" customFormat="1" ht="18.75" hidden="1" customHeight="1" x14ac:dyDescent="0.25">
      <c r="A43" s="26">
        <v>1</v>
      </c>
      <c r="B43" s="27" t="s">
        <v>128</v>
      </c>
      <c r="C43" s="28" t="s">
        <v>87</v>
      </c>
      <c r="D43" s="29" t="s">
        <v>129</v>
      </c>
      <c r="E43" s="35" t="s">
        <v>130</v>
      </c>
      <c r="F43" s="31">
        <v>2640000</v>
      </c>
      <c r="G43" s="31"/>
      <c r="H43" s="32">
        <v>2640000</v>
      </c>
      <c r="I43" s="32"/>
      <c r="J43" s="33">
        <f t="shared" si="1"/>
        <v>0</v>
      </c>
      <c r="K43" s="33"/>
      <c r="L43" s="33"/>
      <c r="M43" s="33"/>
      <c r="N43" s="33">
        <f t="shared" si="0"/>
        <v>0</v>
      </c>
    </row>
    <row r="44" spans="1:14" s="34" customFormat="1" ht="18.75" hidden="1" customHeight="1" x14ac:dyDescent="0.25">
      <c r="A44" s="26">
        <v>2</v>
      </c>
      <c r="B44" s="27" t="s">
        <v>131</v>
      </c>
      <c r="C44" s="28" t="s">
        <v>132</v>
      </c>
      <c r="D44" s="29" t="s">
        <v>133</v>
      </c>
      <c r="E44" s="38" t="s">
        <v>134</v>
      </c>
      <c r="F44" s="31">
        <v>2640000</v>
      </c>
      <c r="G44" s="31"/>
      <c r="H44" s="32">
        <v>2640000</v>
      </c>
      <c r="I44" s="32"/>
      <c r="J44" s="33">
        <f t="shared" si="1"/>
        <v>0</v>
      </c>
      <c r="K44" s="33"/>
      <c r="L44" s="33"/>
      <c r="M44" s="33"/>
      <c r="N44" s="33">
        <f t="shared" si="0"/>
        <v>0</v>
      </c>
    </row>
    <row r="45" spans="1:14" s="34" customFormat="1" ht="18.75" hidden="1" customHeight="1" x14ac:dyDescent="0.25">
      <c r="A45" s="26">
        <v>3</v>
      </c>
      <c r="B45" s="27" t="s">
        <v>135</v>
      </c>
      <c r="C45" s="28" t="s">
        <v>136</v>
      </c>
      <c r="D45" s="29" t="s">
        <v>137</v>
      </c>
      <c r="E45" s="36">
        <v>34327</v>
      </c>
      <c r="F45" s="31">
        <v>5610000</v>
      </c>
      <c r="G45" s="31"/>
      <c r="H45" s="32">
        <v>5610000</v>
      </c>
      <c r="I45" s="32"/>
      <c r="J45" s="33">
        <f t="shared" si="1"/>
        <v>0</v>
      </c>
      <c r="K45" s="33"/>
      <c r="L45" s="33"/>
      <c r="M45" s="33"/>
      <c r="N45" s="33">
        <f t="shared" si="0"/>
        <v>0</v>
      </c>
    </row>
    <row r="46" spans="1:14" ht="18.75" hidden="1" customHeight="1" x14ac:dyDescent="0.25">
      <c r="A46" s="18">
        <v>4</v>
      </c>
      <c r="B46" s="19" t="s">
        <v>138</v>
      </c>
      <c r="C46" s="20" t="s">
        <v>65</v>
      </c>
      <c r="D46" s="21" t="s">
        <v>119</v>
      </c>
      <c r="E46" s="37" t="s">
        <v>139</v>
      </c>
      <c r="F46" s="23">
        <v>4620000</v>
      </c>
      <c r="G46" s="23"/>
      <c r="H46" s="24"/>
      <c r="I46" s="24"/>
      <c r="J46" s="25"/>
      <c r="K46" s="25"/>
      <c r="L46" s="25"/>
      <c r="M46" s="25"/>
      <c r="N46" s="25">
        <f t="shared" si="0"/>
        <v>0</v>
      </c>
    </row>
    <row r="47" spans="1:14" s="59" customFormat="1" ht="20.25" customHeight="1" x14ac:dyDescent="0.25">
      <c r="A47" s="67" t="s">
        <v>140</v>
      </c>
      <c r="B47" s="67"/>
      <c r="C47" s="67"/>
      <c r="D47" s="67"/>
      <c r="E47" s="67"/>
      <c r="F47" s="43">
        <f>SUBTOTAL(9,F9:F46)</f>
        <v>3825000</v>
      </c>
      <c r="G47" s="43">
        <f>SUBTOTAL(9,G9:G46)</f>
        <v>0</v>
      </c>
      <c r="H47" s="43">
        <f>SUBTOTAL(9,H9:H46)</f>
        <v>0</v>
      </c>
      <c r="I47" s="43"/>
      <c r="J47" s="58">
        <f>SUBTOTAL(9,J9:J46)</f>
        <v>3825000</v>
      </c>
      <c r="K47" s="58"/>
      <c r="L47" s="58">
        <f>SUBTOTAL(9,L9:L46)</f>
        <v>0</v>
      </c>
      <c r="M47" s="58">
        <f>SUBTOTAL(9,M9:M46)</f>
        <v>0</v>
      </c>
      <c r="N47" s="58">
        <f>SUBTOTAL(9,N9:N46)</f>
        <v>10755000</v>
      </c>
    </row>
    <row r="48" spans="1:14" x14ac:dyDescent="0.25">
      <c r="C48" s="44"/>
      <c r="D48" s="44"/>
      <c r="E48" s="45"/>
      <c r="F48" s="44"/>
      <c r="G48" s="44"/>
      <c r="H48" s="46"/>
      <c r="I48" s="46"/>
      <c r="J48" s="47"/>
      <c r="K48" s="47"/>
      <c r="L48" s="47"/>
      <c r="M48" s="47"/>
      <c r="N48" s="47"/>
    </row>
    <row r="49" spans="1:14" x14ac:dyDescent="0.25">
      <c r="C49" s="48"/>
      <c r="D49" s="48"/>
      <c r="E49" s="49"/>
      <c r="F49" s="48"/>
      <c r="G49" s="48"/>
      <c r="H49" s="50"/>
      <c r="I49" s="50"/>
      <c r="L49" s="63" t="s">
        <v>182</v>
      </c>
      <c r="M49" s="63"/>
      <c r="N49" s="63"/>
    </row>
    <row r="50" spans="1:14" x14ac:dyDescent="0.25">
      <c r="A50" s="64" t="s">
        <v>141</v>
      </c>
      <c r="B50" s="64"/>
      <c r="C50" s="9"/>
      <c r="D50" s="65" t="s">
        <v>142</v>
      </c>
      <c r="E50" s="65"/>
      <c r="F50" s="65"/>
      <c r="G50" s="65"/>
      <c r="H50" s="65"/>
      <c r="I50" s="65"/>
      <c r="J50" s="65"/>
      <c r="L50" s="65" t="s">
        <v>143</v>
      </c>
      <c r="M50" s="65"/>
      <c r="N50" s="65"/>
    </row>
    <row r="51" spans="1:14" x14ac:dyDescent="0.25">
      <c r="A51" s="3"/>
      <c r="B51" s="9"/>
      <c r="C51" s="9"/>
      <c r="J51" s="9"/>
      <c r="K51" s="9"/>
      <c r="L51" s="9"/>
      <c r="M51" s="9"/>
      <c r="N51" s="9"/>
    </row>
    <row r="52" spans="1:14" x14ac:dyDescent="0.25">
      <c r="A52" s="3"/>
      <c r="B52" s="9"/>
      <c r="C52" s="9"/>
      <c r="J52" s="9"/>
      <c r="K52" s="9"/>
      <c r="L52" s="9"/>
      <c r="M52" s="9"/>
      <c r="N52" s="9"/>
    </row>
    <row r="53" spans="1:14" s="62" customFormat="1" x14ac:dyDescent="0.25">
      <c r="A53" s="66" t="s">
        <v>183</v>
      </c>
      <c r="B53" s="66"/>
      <c r="D53" s="66" t="s">
        <v>183</v>
      </c>
      <c r="E53" s="66"/>
      <c r="F53" s="64"/>
      <c r="G53" s="64"/>
      <c r="H53" s="64"/>
      <c r="I53" s="64"/>
      <c r="J53" s="66"/>
      <c r="L53" s="66" t="s">
        <v>183</v>
      </c>
      <c r="M53" s="66"/>
      <c r="N53" s="66"/>
    </row>
    <row r="54" spans="1:14" x14ac:dyDescent="0.25">
      <c r="A54" s="3"/>
      <c r="B54" s="9"/>
      <c r="C54" s="9"/>
      <c r="J54" s="9"/>
      <c r="K54" s="9"/>
      <c r="L54" s="9"/>
      <c r="M54" s="9"/>
      <c r="N54" s="9"/>
    </row>
    <row r="55" spans="1:14" x14ac:dyDescent="0.25">
      <c r="A55" s="3"/>
      <c r="B55" s="9"/>
      <c r="C55" s="9"/>
      <c r="J55" s="9"/>
      <c r="K55" s="9"/>
      <c r="L55" s="9"/>
      <c r="M55" s="9"/>
      <c r="N55" s="9"/>
    </row>
    <row r="56" spans="1:14" x14ac:dyDescent="0.25">
      <c r="A56" s="9" t="s">
        <v>144</v>
      </c>
      <c r="B56" s="9"/>
      <c r="C56" s="9"/>
      <c r="D56" s="64" t="s">
        <v>145</v>
      </c>
      <c r="E56" s="64"/>
      <c r="F56" s="64"/>
      <c r="G56" s="64"/>
      <c r="H56" s="64"/>
      <c r="I56" s="64"/>
      <c r="J56" s="64"/>
      <c r="L56" s="64" t="s">
        <v>146</v>
      </c>
      <c r="M56" s="64"/>
      <c r="N56" s="64"/>
    </row>
  </sheetData>
  <autoFilter ref="A8:N46" xr:uid="{00000000-0009-0000-0000-000000000000}">
    <filterColumn colId="2" showButton="0"/>
    <filterColumn colId="13">
      <filters>
        <filter val="10.755.000"/>
        <filter val="11.480.000"/>
        <filter val="250.000"/>
      </filters>
    </filterColumn>
  </autoFilter>
  <mergeCells count="21">
    <mergeCell ref="A47:E47"/>
    <mergeCell ref="A1:C1"/>
    <mergeCell ref="H1:N1"/>
    <mergeCell ref="A2:C2"/>
    <mergeCell ref="H2:N2"/>
    <mergeCell ref="A4:N4"/>
    <mergeCell ref="A5:N5"/>
    <mergeCell ref="A7:A8"/>
    <mergeCell ref="B7:B8"/>
    <mergeCell ref="C7:D8"/>
    <mergeCell ref="E7:E8"/>
    <mergeCell ref="J7:N7"/>
    <mergeCell ref="L49:N49"/>
    <mergeCell ref="A50:B50"/>
    <mergeCell ref="L50:N50"/>
    <mergeCell ref="L56:N56"/>
    <mergeCell ref="D50:J50"/>
    <mergeCell ref="D56:J56"/>
    <mergeCell ref="A53:B53"/>
    <mergeCell ref="L53:N53"/>
    <mergeCell ref="D53:J53"/>
  </mergeCells>
  <pageMargins left="0.7" right="0.7" top="1" bottom="0.75" header="0.3" footer="0.3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N38"/>
  <sheetViews>
    <sheetView showGridLines="0" workbookViewId="0">
      <selection sqref="A1:N38"/>
    </sheetView>
  </sheetViews>
  <sheetFormatPr defaultRowHeight="15.75" x14ac:dyDescent="0.25"/>
  <cols>
    <col min="1" max="1" width="9.85546875" style="2" customWidth="1"/>
    <col min="2" max="2" width="14" style="1" hidden="1" customWidth="1"/>
    <col min="3" max="3" width="24.42578125" style="1" customWidth="1"/>
    <col min="4" max="4" width="9.5703125" style="1" customWidth="1"/>
    <col min="5" max="5" width="14" style="2" customWidth="1"/>
    <col min="6" max="6" width="16.7109375" style="1" hidden="1" customWidth="1"/>
    <col min="7" max="7" width="13.7109375" style="1" hidden="1" customWidth="1"/>
    <col min="8" max="9" width="12.42578125" style="1" hidden="1" customWidth="1"/>
    <col min="10" max="11" width="15.28515625" style="1" customWidth="1"/>
    <col min="12" max="12" width="13.5703125" style="1" customWidth="1"/>
    <col min="13" max="13" width="12.85546875" style="1" customWidth="1"/>
    <col min="14" max="14" width="15.140625" style="1" customWidth="1"/>
    <col min="15" max="16384" width="9.140625" style="1"/>
  </cols>
  <sheetData>
    <row r="1" spans="1:14" x14ac:dyDescent="0.25">
      <c r="A1" s="68" t="s">
        <v>0</v>
      </c>
      <c r="B1" s="68"/>
      <c r="C1" s="68"/>
      <c r="H1" s="64" t="s">
        <v>1</v>
      </c>
      <c r="I1" s="64"/>
      <c r="J1" s="64"/>
      <c r="K1" s="64"/>
      <c r="L1" s="64"/>
      <c r="M1" s="64"/>
      <c r="N1" s="64"/>
    </row>
    <row r="2" spans="1:14" ht="16.5" x14ac:dyDescent="0.25">
      <c r="A2" s="64" t="s">
        <v>2</v>
      </c>
      <c r="B2" s="64"/>
      <c r="C2" s="64"/>
      <c r="H2" s="69" t="s">
        <v>3</v>
      </c>
      <c r="I2" s="69"/>
      <c r="J2" s="69"/>
      <c r="K2" s="69"/>
      <c r="L2" s="69"/>
      <c r="M2" s="69"/>
      <c r="N2" s="69"/>
    </row>
    <row r="3" spans="1:14" ht="16.5" x14ac:dyDescent="0.25">
      <c r="A3" s="3"/>
      <c r="B3" s="3"/>
      <c r="C3" s="3"/>
      <c r="H3" s="4"/>
      <c r="I3" s="4"/>
      <c r="J3" s="4"/>
      <c r="K3" s="4"/>
      <c r="L3" s="4"/>
      <c r="M3" s="4"/>
      <c r="N3" s="4"/>
    </row>
    <row r="4" spans="1:14" ht="44.25" customHeight="1" x14ac:dyDescent="0.3">
      <c r="A4" s="70" t="s">
        <v>184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 x14ac:dyDescent="0.3">
      <c r="A5" s="71" t="s">
        <v>181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x14ac:dyDescent="0.25">
      <c r="B6" s="2"/>
      <c r="C6" s="2"/>
      <c r="D6" s="2"/>
      <c r="F6" s="5"/>
      <c r="G6" s="5"/>
      <c r="H6" s="2"/>
      <c r="I6" s="2"/>
      <c r="J6" s="2"/>
      <c r="K6" s="2"/>
      <c r="L6" s="2"/>
      <c r="M6" s="2"/>
      <c r="N6" s="2"/>
    </row>
    <row r="7" spans="1:14" ht="21" customHeight="1" x14ac:dyDescent="0.25">
      <c r="A7" s="72" t="s">
        <v>5</v>
      </c>
      <c r="B7" s="72" t="s">
        <v>6</v>
      </c>
      <c r="C7" s="72" t="s">
        <v>7</v>
      </c>
      <c r="D7" s="72"/>
      <c r="E7" s="72" t="s">
        <v>8</v>
      </c>
      <c r="F7" s="5"/>
      <c r="G7" s="5"/>
      <c r="H7" s="2"/>
      <c r="I7" s="2"/>
      <c r="J7" s="73" t="s">
        <v>9</v>
      </c>
      <c r="K7" s="74"/>
      <c r="L7" s="74"/>
      <c r="M7" s="74"/>
      <c r="N7" s="75"/>
    </row>
    <row r="8" spans="1:14" s="9" customFormat="1" ht="63.75" customHeight="1" x14ac:dyDescent="0.25">
      <c r="A8" s="72"/>
      <c r="B8" s="72"/>
      <c r="C8" s="72"/>
      <c r="D8" s="72"/>
      <c r="E8" s="72"/>
      <c r="F8" s="6" t="s">
        <v>10</v>
      </c>
      <c r="G8" s="7" t="s">
        <v>11</v>
      </c>
      <c r="H8" s="8" t="s">
        <v>12</v>
      </c>
      <c r="I8" s="8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 ht="18.75" hidden="1" customHeight="1" x14ac:dyDescent="0.25">
      <c r="A9" s="10">
        <v>1</v>
      </c>
      <c r="B9" s="11"/>
      <c r="C9" s="12" t="s">
        <v>148</v>
      </c>
      <c r="D9" s="13" t="s">
        <v>147</v>
      </c>
      <c r="E9" s="14">
        <v>32726</v>
      </c>
      <c r="F9" s="15">
        <v>6600000</v>
      </c>
      <c r="G9" s="15"/>
      <c r="H9" s="16"/>
      <c r="I9" s="16"/>
      <c r="J9" s="17">
        <v>0</v>
      </c>
      <c r="K9" s="17"/>
      <c r="L9" s="17">
        <v>0</v>
      </c>
      <c r="M9" s="17">
        <v>0</v>
      </c>
      <c r="N9" s="17">
        <f>SUM(J9:M9)</f>
        <v>0</v>
      </c>
    </row>
    <row r="10" spans="1:14" ht="18.75" hidden="1" customHeight="1" x14ac:dyDescent="0.25">
      <c r="A10" s="18">
        <v>2</v>
      </c>
      <c r="B10" s="19"/>
      <c r="C10" s="20" t="s">
        <v>90</v>
      </c>
      <c r="D10" s="21" t="s">
        <v>149</v>
      </c>
      <c r="E10" s="22">
        <v>33058</v>
      </c>
      <c r="F10" s="23"/>
      <c r="G10" s="23"/>
      <c r="H10" s="24"/>
      <c r="I10" s="24"/>
      <c r="J10" s="25"/>
      <c r="K10" s="25"/>
      <c r="L10" s="25"/>
      <c r="M10" s="25"/>
      <c r="N10" s="17">
        <f t="shared" ref="N10:N28" si="0">SUM(J10:M10)</f>
        <v>0</v>
      </c>
    </row>
    <row r="11" spans="1:14" ht="18.75" hidden="1" customHeight="1" x14ac:dyDescent="0.25">
      <c r="A11" s="10">
        <v>3</v>
      </c>
      <c r="B11" s="19"/>
      <c r="C11" s="20" t="s">
        <v>164</v>
      </c>
      <c r="D11" s="21" t="s">
        <v>150</v>
      </c>
      <c r="E11" s="22">
        <v>32877</v>
      </c>
      <c r="F11" s="23"/>
      <c r="G11" s="23"/>
      <c r="H11" s="24"/>
      <c r="I11" s="24"/>
      <c r="J11" s="25"/>
      <c r="K11" s="25"/>
      <c r="L11" s="25"/>
      <c r="M11" s="25"/>
      <c r="N11" s="17">
        <f t="shared" si="0"/>
        <v>0</v>
      </c>
    </row>
    <row r="12" spans="1:14" s="34" customFormat="1" ht="18.75" hidden="1" customHeight="1" x14ac:dyDescent="0.25">
      <c r="A12" s="18">
        <v>4</v>
      </c>
      <c r="B12" s="27"/>
      <c r="C12" s="28" t="s">
        <v>165</v>
      </c>
      <c r="D12" s="29" t="s">
        <v>151</v>
      </c>
      <c r="E12" s="30">
        <v>33713</v>
      </c>
      <c r="F12" s="31"/>
      <c r="G12" s="31"/>
      <c r="H12" s="32"/>
      <c r="I12" s="32"/>
      <c r="J12" s="33"/>
      <c r="K12" s="33"/>
      <c r="L12" s="33"/>
      <c r="M12" s="33"/>
      <c r="N12" s="17">
        <f t="shared" si="0"/>
        <v>0</v>
      </c>
    </row>
    <row r="13" spans="1:14" ht="18.75" customHeight="1" x14ac:dyDescent="0.25">
      <c r="A13" s="10">
        <v>1</v>
      </c>
      <c r="B13" s="19"/>
      <c r="C13" s="20" t="s">
        <v>166</v>
      </c>
      <c r="D13" s="21" t="s">
        <v>152</v>
      </c>
      <c r="E13" s="22">
        <v>32222</v>
      </c>
      <c r="F13" s="23"/>
      <c r="G13" s="23"/>
      <c r="H13" s="24"/>
      <c r="I13" s="24"/>
      <c r="J13" s="25">
        <v>23480000</v>
      </c>
      <c r="K13" s="25">
        <v>6930000</v>
      </c>
      <c r="L13" s="25">
        <v>300000</v>
      </c>
      <c r="M13" s="25"/>
      <c r="N13" s="17">
        <f t="shared" si="0"/>
        <v>30710000</v>
      </c>
    </row>
    <row r="14" spans="1:14" s="34" customFormat="1" ht="18.75" hidden="1" customHeight="1" x14ac:dyDescent="0.25">
      <c r="A14" s="18">
        <v>6</v>
      </c>
      <c r="B14" s="27"/>
      <c r="C14" s="28" t="s">
        <v>167</v>
      </c>
      <c r="D14" s="29" t="s">
        <v>153</v>
      </c>
      <c r="E14" s="30">
        <v>32176</v>
      </c>
      <c r="F14" s="31"/>
      <c r="G14" s="31"/>
      <c r="H14" s="32"/>
      <c r="I14" s="32"/>
      <c r="J14" s="33"/>
      <c r="K14" s="33"/>
      <c r="L14" s="33"/>
      <c r="M14" s="33"/>
      <c r="N14" s="17">
        <f t="shared" si="0"/>
        <v>0</v>
      </c>
    </row>
    <row r="15" spans="1:14" s="34" customFormat="1" ht="18.75" hidden="1" customHeight="1" x14ac:dyDescent="0.25">
      <c r="A15" s="10">
        <v>7</v>
      </c>
      <c r="B15" s="27"/>
      <c r="C15" s="28" t="s">
        <v>168</v>
      </c>
      <c r="D15" s="29" t="s">
        <v>154</v>
      </c>
      <c r="E15" s="36">
        <v>24027</v>
      </c>
      <c r="F15" s="31"/>
      <c r="G15" s="31"/>
      <c r="H15" s="32"/>
      <c r="I15" s="32"/>
      <c r="J15" s="33"/>
      <c r="K15" s="33"/>
      <c r="L15" s="33"/>
      <c r="M15" s="33"/>
      <c r="N15" s="17">
        <f t="shared" si="0"/>
        <v>0</v>
      </c>
    </row>
    <row r="16" spans="1:14" s="34" customFormat="1" ht="18.75" hidden="1" customHeight="1" x14ac:dyDescent="0.25">
      <c r="A16" s="18">
        <v>8</v>
      </c>
      <c r="B16" s="27"/>
      <c r="C16" s="28" t="s">
        <v>169</v>
      </c>
      <c r="D16" s="29" t="s">
        <v>155</v>
      </c>
      <c r="E16" s="36">
        <v>31969</v>
      </c>
      <c r="F16" s="31"/>
      <c r="G16" s="31"/>
      <c r="H16" s="32"/>
      <c r="I16" s="32"/>
      <c r="J16" s="33"/>
      <c r="K16" s="33"/>
      <c r="L16" s="33"/>
      <c r="M16" s="33"/>
      <c r="N16" s="17">
        <f t="shared" si="0"/>
        <v>0</v>
      </c>
    </row>
    <row r="17" spans="1:14" s="34" customFormat="1" ht="18.75" hidden="1" customHeight="1" x14ac:dyDescent="0.25">
      <c r="A17" s="10">
        <v>9</v>
      </c>
      <c r="B17" s="27"/>
      <c r="C17" s="28" t="s">
        <v>170</v>
      </c>
      <c r="D17" s="29" t="s">
        <v>91</v>
      </c>
      <c r="E17" s="36">
        <v>28731</v>
      </c>
      <c r="F17" s="31"/>
      <c r="G17" s="31"/>
      <c r="H17" s="32"/>
      <c r="I17" s="32"/>
      <c r="J17" s="33"/>
      <c r="K17" s="33"/>
      <c r="L17" s="33"/>
      <c r="M17" s="33"/>
      <c r="N17" s="17">
        <f t="shared" si="0"/>
        <v>0</v>
      </c>
    </row>
    <row r="18" spans="1:14" s="34" customFormat="1" ht="18.75" hidden="1" customHeight="1" x14ac:dyDescent="0.25">
      <c r="A18" s="18">
        <v>10</v>
      </c>
      <c r="B18" s="27"/>
      <c r="C18" s="28" t="s">
        <v>45</v>
      </c>
      <c r="D18" s="29" t="s">
        <v>156</v>
      </c>
      <c r="E18" s="36">
        <v>27992</v>
      </c>
      <c r="F18" s="31"/>
      <c r="G18" s="31"/>
      <c r="H18" s="32"/>
      <c r="I18" s="32"/>
      <c r="J18" s="33"/>
      <c r="K18" s="33"/>
      <c r="L18" s="33"/>
      <c r="M18" s="33"/>
      <c r="N18" s="17">
        <f t="shared" si="0"/>
        <v>0</v>
      </c>
    </row>
    <row r="19" spans="1:14" s="34" customFormat="1" ht="18.75" hidden="1" customHeight="1" x14ac:dyDescent="0.25">
      <c r="A19" s="10">
        <v>11</v>
      </c>
      <c r="B19" s="27"/>
      <c r="C19" s="28" t="s">
        <v>171</v>
      </c>
      <c r="D19" s="29" t="s">
        <v>93</v>
      </c>
      <c r="E19" s="36">
        <v>33005</v>
      </c>
      <c r="F19" s="31"/>
      <c r="G19" s="31"/>
      <c r="H19" s="32"/>
      <c r="I19" s="32"/>
      <c r="J19" s="33"/>
      <c r="K19" s="33"/>
      <c r="L19" s="33"/>
      <c r="M19" s="33"/>
      <c r="N19" s="17">
        <f t="shared" si="0"/>
        <v>0</v>
      </c>
    </row>
    <row r="20" spans="1:14" s="34" customFormat="1" ht="18.75" customHeight="1" x14ac:dyDescent="0.25">
      <c r="A20" s="18">
        <v>2</v>
      </c>
      <c r="B20" s="27"/>
      <c r="C20" s="28" t="s">
        <v>172</v>
      </c>
      <c r="D20" s="29" t="s">
        <v>157</v>
      </c>
      <c r="E20" s="36">
        <v>29813</v>
      </c>
      <c r="F20" s="31"/>
      <c r="G20" s="31"/>
      <c r="H20" s="32"/>
      <c r="I20" s="32"/>
      <c r="J20" s="33"/>
      <c r="K20" s="33">
        <v>6930000</v>
      </c>
      <c r="L20" s="33"/>
      <c r="M20" s="33"/>
      <c r="N20" s="17">
        <f t="shared" si="0"/>
        <v>6930000</v>
      </c>
    </row>
    <row r="21" spans="1:14" s="34" customFormat="1" ht="18.75" hidden="1" customHeight="1" x14ac:dyDescent="0.25">
      <c r="A21" s="10">
        <v>13</v>
      </c>
      <c r="B21" s="27"/>
      <c r="C21" s="28" t="s">
        <v>173</v>
      </c>
      <c r="D21" s="29" t="s">
        <v>158</v>
      </c>
      <c r="E21" s="36">
        <v>32255</v>
      </c>
      <c r="F21" s="31"/>
      <c r="G21" s="31"/>
      <c r="H21" s="32"/>
      <c r="I21" s="32"/>
      <c r="J21" s="33"/>
      <c r="K21" s="33"/>
      <c r="L21" s="33"/>
      <c r="M21" s="33"/>
      <c r="N21" s="17">
        <f t="shared" si="0"/>
        <v>0</v>
      </c>
    </row>
    <row r="22" spans="1:14" s="34" customFormat="1" ht="18.75" customHeight="1" x14ac:dyDescent="0.25">
      <c r="A22" s="18">
        <v>3</v>
      </c>
      <c r="B22" s="27"/>
      <c r="C22" s="28" t="s">
        <v>174</v>
      </c>
      <c r="D22" s="29" t="s">
        <v>158</v>
      </c>
      <c r="E22" s="36">
        <v>32497</v>
      </c>
      <c r="F22" s="31"/>
      <c r="G22" s="31"/>
      <c r="H22" s="32"/>
      <c r="I22" s="32"/>
      <c r="J22" s="33"/>
      <c r="K22" s="33">
        <v>6930000</v>
      </c>
      <c r="L22" s="33"/>
      <c r="M22" s="33"/>
      <c r="N22" s="17">
        <f t="shared" si="0"/>
        <v>6930000</v>
      </c>
    </row>
    <row r="23" spans="1:14" ht="18.75" hidden="1" customHeight="1" x14ac:dyDescent="0.25">
      <c r="A23" s="10">
        <v>15</v>
      </c>
      <c r="B23" s="19"/>
      <c r="C23" s="20" t="s">
        <v>175</v>
      </c>
      <c r="D23" s="21" t="s">
        <v>159</v>
      </c>
      <c r="E23" s="40">
        <v>32304</v>
      </c>
      <c r="F23" s="23"/>
      <c r="G23" s="23"/>
      <c r="H23" s="24"/>
      <c r="I23" s="24"/>
      <c r="J23" s="25"/>
      <c r="K23" s="25"/>
      <c r="L23" s="25"/>
      <c r="M23" s="25"/>
      <c r="N23" s="17">
        <f t="shared" si="0"/>
        <v>0</v>
      </c>
    </row>
    <row r="24" spans="1:14" ht="18.75" hidden="1" customHeight="1" x14ac:dyDescent="0.25">
      <c r="A24" s="18">
        <v>16</v>
      </c>
      <c r="B24" s="19"/>
      <c r="C24" s="20" t="s">
        <v>176</v>
      </c>
      <c r="D24" s="21" t="s">
        <v>160</v>
      </c>
      <c r="E24" s="37">
        <v>31162</v>
      </c>
      <c r="F24" s="23"/>
      <c r="G24" s="23"/>
      <c r="H24" s="24"/>
      <c r="I24" s="24"/>
      <c r="J24" s="25"/>
      <c r="K24" s="25"/>
      <c r="L24" s="25"/>
      <c r="M24" s="25"/>
      <c r="N24" s="17">
        <f t="shared" si="0"/>
        <v>0</v>
      </c>
    </row>
    <row r="25" spans="1:14" s="34" customFormat="1" ht="18.75" hidden="1" customHeight="1" x14ac:dyDescent="0.25">
      <c r="A25" s="10">
        <v>17</v>
      </c>
      <c r="B25" s="27"/>
      <c r="C25" s="28" t="s">
        <v>177</v>
      </c>
      <c r="D25" s="29" t="s">
        <v>160</v>
      </c>
      <c r="E25" s="36">
        <v>23912</v>
      </c>
      <c r="F25" s="31"/>
      <c r="G25" s="31"/>
      <c r="H25" s="32"/>
      <c r="I25" s="32"/>
      <c r="J25" s="33"/>
      <c r="K25" s="33"/>
      <c r="L25" s="33"/>
      <c r="M25" s="33"/>
      <c r="N25" s="17">
        <f t="shared" si="0"/>
        <v>0</v>
      </c>
    </row>
    <row r="26" spans="1:14" s="34" customFormat="1" ht="18.75" hidden="1" customHeight="1" x14ac:dyDescent="0.25">
      <c r="A26" s="18">
        <v>18</v>
      </c>
      <c r="B26" s="27"/>
      <c r="C26" s="28" t="s">
        <v>178</v>
      </c>
      <c r="D26" s="29" t="s">
        <v>161</v>
      </c>
      <c r="E26" s="39">
        <v>32756</v>
      </c>
      <c r="F26" s="31"/>
      <c r="G26" s="31"/>
      <c r="H26" s="32"/>
      <c r="I26" s="32"/>
      <c r="J26" s="33"/>
      <c r="K26" s="33"/>
      <c r="L26" s="33"/>
      <c r="M26" s="33"/>
      <c r="N26" s="17">
        <f t="shared" si="0"/>
        <v>0</v>
      </c>
    </row>
    <row r="27" spans="1:14" s="34" customFormat="1" ht="18.75" hidden="1" customHeight="1" x14ac:dyDescent="0.25">
      <c r="A27" s="10">
        <v>19</v>
      </c>
      <c r="B27" s="27"/>
      <c r="C27" s="28" t="s">
        <v>179</v>
      </c>
      <c r="D27" s="29" t="s">
        <v>162</v>
      </c>
      <c r="E27" s="36">
        <v>29526</v>
      </c>
      <c r="F27" s="31"/>
      <c r="G27" s="31"/>
      <c r="H27" s="32"/>
      <c r="I27" s="32"/>
      <c r="J27" s="33"/>
      <c r="K27" s="33"/>
      <c r="L27" s="33"/>
      <c r="M27" s="33"/>
      <c r="N27" s="17">
        <f t="shared" si="0"/>
        <v>0</v>
      </c>
    </row>
    <row r="28" spans="1:14" s="34" customFormat="1" ht="18.75" hidden="1" customHeight="1" x14ac:dyDescent="0.25">
      <c r="A28" s="18">
        <v>20</v>
      </c>
      <c r="B28" s="27"/>
      <c r="C28" s="28" t="s">
        <v>180</v>
      </c>
      <c r="D28" s="29" t="s">
        <v>163</v>
      </c>
      <c r="E28" s="36">
        <v>22207</v>
      </c>
      <c r="F28" s="31"/>
      <c r="G28" s="31"/>
      <c r="H28" s="32"/>
      <c r="I28" s="32"/>
      <c r="J28" s="33"/>
      <c r="K28" s="33"/>
      <c r="L28" s="33"/>
      <c r="M28" s="33"/>
      <c r="N28" s="17">
        <f t="shared" si="0"/>
        <v>0</v>
      </c>
    </row>
    <row r="29" spans="1:14" s="9" customFormat="1" x14ac:dyDescent="0.25">
      <c r="A29" s="77" t="s">
        <v>140</v>
      </c>
      <c r="B29" s="77"/>
      <c r="C29" s="77"/>
      <c r="D29" s="77"/>
      <c r="E29" s="77"/>
      <c r="F29" s="43">
        <f>SUBTOTAL(9,F9:F28)</f>
        <v>0</v>
      </c>
      <c r="G29" s="43">
        <f>SUBTOTAL(9,G9:G28)</f>
        <v>0</v>
      </c>
      <c r="H29" s="43">
        <f>SUBTOTAL(9,H9:H28)</f>
        <v>0</v>
      </c>
      <c r="I29" s="43"/>
      <c r="J29" s="43">
        <f>SUBTOTAL(9,J9:J28)</f>
        <v>23480000</v>
      </c>
      <c r="K29" s="43"/>
      <c r="L29" s="43">
        <f>SUBTOTAL(9,L9:L28)</f>
        <v>300000</v>
      </c>
      <c r="M29" s="43">
        <f>SUBTOTAL(9,M9:M28)</f>
        <v>0</v>
      </c>
      <c r="N29" s="43">
        <f>SUBTOTAL(9,N9:N28)</f>
        <v>44570000</v>
      </c>
    </row>
    <row r="30" spans="1:14" x14ac:dyDescent="0.25">
      <c r="C30" s="44"/>
      <c r="D30" s="44"/>
      <c r="E30" s="45"/>
      <c r="F30" s="44"/>
      <c r="G30" s="44"/>
      <c r="H30" s="46"/>
      <c r="I30" s="46"/>
      <c r="J30" s="47"/>
      <c r="K30" s="47"/>
      <c r="L30" s="47"/>
      <c r="M30" s="47"/>
      <c r="N30" s="47"/>
    </row>
    <row r="31" spans="1:14" x14ac:dyDescent="0.25">
      <c r="C31" s="48"/>
      <c r="D31" s="48"/>
      <c r="E31" s="49"/>
      <c r="F31" s="48"/>
      <c r="G31" s="48"/>
      <c r="H31" s="50"/>
      <c r="I31" s="50"/>
      <c r="L31" s="63" t="s">
        <v>182</v>
      </c>
      <c r="M31" s="63"/>
      <c r="N31" s="63"/>
    </row>
    <row r="32" spans="1:14" x14ac:dyDescent="0.25">
      <c r="A32" s="64" t="s">
        <v>141</v>
      </c>
      <c r="B32" s="64"/>
      <c r="C32" s="64"/>
      <c r="E32" s="65" t="s">
        <v>142</v>
      </c>
      <c r="F32" s="65"/>
      <c r="G32" s="65"/>
      <c r="H32" s="65"/>
      <c r="I32" s="65"/>
      <c r="J32" s="65"/>
      <c r="L32" s="65" t="s">
        <v>143</v>
      </c>
      <c r="M32" s="65"/>
      <c r="N32" s="65"/>
    </row>
    <row r="33" spans="1:14" x14ac:dyDescent="0.25">
      <c r="A33" s="3"/>
      <c r="B33" s="9"/>
      <c r="C33" s="9"/>
      <c r="J33" s="9"/>
      <c r="K33" s="9"/>
      <c r="L33" s="9"/>
      <c r="M33" s="9"/>
      <c r="N33" s="9"/>
    </row>
    <row r="34" spans="1:14" x14ac:dyDescent="0.25">
      <c r="A34" s="3"/>
      <c r="B34" s="9"/>
      <c r="C34" s="9"/>
      <c r="J34" s="9"/>
      <c r="K34" s="9"/>
      <c r="L34" s="9"/>
      <c r="M34" s="9"/>
      <c r="N34" s="9"/>
    </row>
    <row r="35" spans="1:14" s="60" customFormat="1" x14ac:dyDescent="0.25">
      <c r="B35" s="9"/>
      <c r="C35" s="61" t="s">
        <v>183</v>
      </c>
      <c r="E35" s="76" t="s">
        <v>183</v>
      </c>
      <c r="F35" s="64"/>
      <c r="G35" s="64"/>
      <c r="H35" s="64"/>
      <c r="I35" s="64"/>
      <c r="J35" s="76"/>
      <c r="M35" s="60" t="s">
        <v>183</v>
      </c>
    </row>
    <row r="36" spans="1:14" x14ac:dyDescent="0.25">
      <c r="A36" s="3"/>
      <c r="B36" s="9"/>
      <c r="C36" s="9"/>
      <c r="J36" s="9"/>
      <c r="K36" s="9"/>
      <c r="L36" s="9"/>
      <c r="M36" s="9"/>
      <c r="N36" s="9"/>
    </row>
    <row r="37" spans="1:14" x14ac:dyDescent="0.25">
      <c r="A37" s="3"/>
      <c r="B37" s="9"/>
      <c r="C37" s="9"/>
      <c r="J37" s="9"/>
      <c r="K37" s="9"/>
      <c r="L37" s="9"/>
      <c r="M37" s="9"/>
      <c r="N37" s="9"/>
    </row>
    <row r="38" spans="1:14" x14ac:dyDescent="0.25">
      <c r="A38" s="64" t="s">
        <v>144</v>
      </c>
      <c r="B38" s="64"/>
      <c r="C38" s="64"/>
      <c r="E38" s="64" t="s">
        <v>145</v>
      </c>
      <c r="F38" s="64"/>
      <c r="G38" s="64"/>
      <c r="H38" s="64"/>
      <c r="I38" s="64"/>
      <c r="J38" s="64"/>
      <c r="L38" s="64" t="s">
        <v>146</v>
      </c>
      <c r="M38" s="64"/>
      <c r="N38" s="64"/>
    </row>
  </sheetData>
  <autoFilter ref="A8:N28" xr:uid="{00000000-0009-0000-0000-000001000000}">
    <filterColumn colId="2" showButton="0"/>
    <filterColumn colId="13">
      <filters>
        <filter val="6.930.000"/>
        <filter val="30.710.000"/>
      </filters>
    </filterColumn>
  </autoFilter>
  <mergeCells count="20">
    <mergeCell ref="E7:E8"/>
    <mergeCell ref="J7:N7"/>
    <mergeCell ref="A29:E29"/>
    <mergeCell ref="A1:C1"/>
    <mergeCell ref="H1:N1"/>
    <mergeCell ref="A2:C2"/>
    <mergeCell ref="H2:N2"/>
    <mergeCell ref="A4:N4"/>
    <mergeCell ref="A5:N5"/>
    <mergeCell ref="A32:C32"/>
    <mergeCell ref="A38:C38"/>
    <mergeCell ref="A7:A8"/>
    <mergeCell ref="B7:B8"/>
    <mergeCell ref="C7:D8"/>
    <mergeCell ref="L31:N31"/>
    <mergeCell ref="L32:N32"/>
    <mergeCell ref="L38:N38"/>
    <mergeCell ref="E32:J32"/>
    <mergeCell ref="E38:J38"/>
    <mergeCell ref="E35:J35"/>
  </mergeCells>
  <pageMargins left="0.7" right="0.7" top="1" bottom="0.75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BAO NO 18-02-19 TCNHK12</vt:lpstr>
      <vt:lpstr>BAO NO 18-02-19 NNAK12</vt:lpstr>
      <vt:lpstr>'BAO NO 18-02-19 NNAK12'!Print_Area</vt:lpstr>
      <vt:lpstr>'BAO NO 18-02-19 TCNHK12'!Print_Area</vt:lpstr>
      <vt:lpstr>'BAO NO 18-02-19 NNAK12'!Print_Titles</vt:lpstr>
      <vt:lpstr>'BAO NO 18-02-19 TCNHK12'!Print_Titles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Mai</dc:creator>
  <cp:lastModifiedBy>hqdat</cp:lastModifiedBy>
  <cp:lastPrinted>2019-03-14T08:36:23Z</cp:lastPrinted>
  <dcterms:created xsi:type="dcterms:W3CDTF">2019-02-18T03:33:16Z</dcterms:created>
  <dcterms:modified xsi:type="dcterms:W3CDTF">2019-03-21T03:31:02Z</dcterms:modified>
</cp:coreProperties>
</file>